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7680"/>
  </bookViews>
  <sheets>
    <sheet name="ESPN" sheetId="1" r:id="rId1"/>
  </sheets>
  <definedNames>
    <definedName name="_xlnm.Print_Area" localSheetId="0">ESPN!$C$4:$L$39</definedName>
  </definedNames>
  <calcPr calcId="145621"/>
</workbook>
</file>

<file path=xl/calcChain.xml><?xml version="1.0" encoding="utf-8"?>
<calcChain xmlns="http://schemas.openxmlformats.org/spreadsheetml/2006/main">
  <c r="L20" i="1" l="1"/>
  <c r="L29" i="1" s="1"/>
  <c r="K20" i="1"/>
  <c r="K29" i="1" s="1"/>
  <c r="F34" i="1" s="1"/>
  <c r="G34" i="1" s="1"/>
  <c r="G25" i="1"/>
  <c r="F25" i="1"/>
  <c r="G19" i="1"/>
  <c r="G29" i="1" s="1"/>
  <c r="F19" i="1"/>
  <c r="F29" i="1" s="1"/>
</calcChain>
</file>

<file path=xl/sharedStrings.xml><?xml version="1.0" encoding="utf-8"?>
<sst xmlns="http://schemas.openxmlformats.org/spreadsheetml/2006/main" count="35" uniqueCount="33">
  <si>
    <t>ESTADO DE SITUACIÓN PATRIMONIAL</t>
  </si>
  <si>
    <t xml:space="preserve"> ACTIVO</t>
  </si>
  <si>
    <t xml:space="preserve"> PASIVO</t>
  </si>
  <si>
    <t>Activo Corriente</t>
  </si>
  <si>
    <t xml:space="preserve"> Pasivo Corriente</t>
  </si>
  <si>
    <t>Total Activo Corriente</t>
  </si>
  <si>
    <t xml:space="preserve">     Deudas Fiscales </t>
  </si>
  <si>
    <t xml:space="preserve"> Total Pasivo Corriente</t>
  </si>
  <si>
    <t>Activo no Corriente</t>
  </si>
  <si>
    <t xml:space="preserve"> Pasivo No Corriente</t>
  </si>
  <si>
    <t xml:space="preserve"> Total Pasivo no Corriente</t>
  </si>
  <si>
    <t xml:space="preserve"> PATRIMONIO NETO</t>
  </si>
  <si>
    <t>Total Activo no Corriente</t>
  </si>
  <si>
    <t xml:space="preserve">      Según Estado correspondiente</t>
  </si>
  <si>
    <t xml:space="preserve"> Total Patrimonio Neto</t>
  </si>
  <si>
    <t xml:space="preserve"> TOTAL ACTIVO </t>
  </si>
  <si>
    <t xml:space="preserve"> TOTAL PASIVO Y PAT.NETO</t>
  </si>
  <si>
    <t>Denominacion de la entidad</t>
  </si>
  <si>
    <t>Control de Calidad</t>
  </si>
  <si>
    <t>Activo = Pasivo+PN</t>
  </si>
  <si>
    <t>Fecha</t>
  </si>
  <si>
    <t xml:space="preserve">        Disponibilidad     </t>
  </si>
  <si>
    <t xml:space="preserve">        Créditos    </t>
  </si>
  <si>
    <t xml:space="preserve">        Bienes de Cambio </t>
  </si>
  <si>
    <t xml:space="preserve">        Bienes de Uso </t>
  </si>
  <si>
    <t xml:space="preserve">     Deudas Sociales </t>
  </si>
  <si>
    <t xml:space="preserve">     Deudas Comerciales </t>
  </si>
  <si>
    <t xml:space="preserve">     Deudas Bancarias </t>
  </si>
  <si>
    <t xml:space="preserve">     Deudas con Socios </t>
  </si>
  <si>
    <t>Año 2014</t>
  </si>
  <si>
    <t>Año 2015</t>
  </si>
  <si>
    <t>Soberbio Equilátero</t>
  </si>
  <si>
    <t>Ejercicio correspondiente 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</si>
</sst>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7" formatCode="&quot;$&quot;\ 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C8C8C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164" fontId="0" fillId="0" borderId="0" xfId="1" applyFont="1"/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5" xfId="0" applyBorder="1"/>
    <xf numFmtId="167" fontId="2" fillId="0" borderId="2" xfId="1" applyNumberFormat="1" applyFont="1" applyBorder="1"/>
    <xf numFmtId="167" fontId="2" fillId="0" borderId="16" xfId="1" applyNumberFormat="1" applyFont="1" applyBorder="1"/>
    <xf numFmtId="167" fontId="2" fillId="0" borderId="2" xfId="0" applyNumberFormat="1" applyFont="1" applyBorder="1"/>
    <xf numFmtId="167" fontId="2" fillId="0" borderId="16" xfId="0" applyNumberFormat="1" applyFont="1" applyBorder="1"/>
    <xf numFmtId="167" fontId="4" fillId="0" borderId="3" xfId="0" applyNumberFormat="1" applyFont="1" applyBorder="1"/>
    <xf numFmtId="167" fontId="4" fillId="0" borderId="17" xfId="0" applyNumberFormat="1" applyFont="1" applyBorder="1"/>
    <xf numFmtId="167" fontId="4" fillId="0" borderId="2" xfId="0" applyNumberFormat="1" applyFont="1" applyBorder="1"/>
    <xf numFmtId="167" fontId="4" fillId="0" borderId="16" xfId="0" applyNumberFormat="1" applyFont="1" applyBorder="1"/>
    <xf numFmtId="167" fontId="2" fillId="0" borderId="14" xfId="0" applyNumberFormat="1" applyFont="1" applyBorder="1"/>
    <xf numFmtId="167" fontId="2" fillId="0" borderId="18" xfId="0" applyNumberFormat="1" applyFont="1" applyBorder="1"/>
    <xf numFmtId="167" fontId="2" fillId="0" borderId="4" xfId="0" applyNumberFormat="1" applyFont="1" applyBorder="1"/>
    <xf numFmtId="167" fontId="4" fillId="0" borderId="5" xfId="0" applyNumberFormat="1" applyFont="1" applyBorder="1"/>
    <xf numFmtId="167" fontId="4" fillId="0" borderId="20" xfId="0" applyNumberFormat="1" applyFont="1" applyBorder="1"/>
    <xf numFmtId="167" fontId="2" fillId="0" borderId="3" xfId="0" applyNumberFormat="1" applyFont="1" applyBorder="1"/>
    <xf numFmtId="167" fontId="2" fillId="0" borderId="17" xfId="0" applyNumberFormat="1" applyFont="1" applyBorder="1"/>
    <xf numFmtId="167" fontId="2" fillId="0" borderId="21" xfId="0" applyNumberFormat="1" applyFont="1" applyBorder="1"/>
    <xf numFmtId="167" fontId="2" fillId="0" borderId="11" xfId="0" applyNumberFormat="1" applyFont="1" applyBorder="1"/>
    <xf numFmtId="0" fontId="4" fillId="0" borderId="10" xfId="0" applyFont="1" applyBorder="1"/>
    <xf numFmtId="0" fontId="4" fillId="0" borderId="0" xfId="0" applyFont="1" applyBorder="1"/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4" fillId="0" borderId="0" xfId="0" applyNumberFormat="1" applyFont="1" applyBorder="1"/>
  </cellXfs>
  <cellStyles count="2">
    <cellStyle name="Millares" xfId="1" builtinId="3"/>
    <cellStyle name="Normal" xfId="0" builtinId="0"/>
  </cellStyles>
  <dxfs count="2">
    <dxf>
      <font>
        <color auto="1"/>
      </font>
      <fill>
        <gradientFill degree="90">
          <stop position="0">
            <color rgb="FF00FF00"/>
          </stop>
          <stop position="1">
            <color rgb="FF00FF00"/>
          </stop>
        </gradient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685800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660400</xdr:colOff>
      <xdr:row>0</xdr:row>
      <xdr:rowOff>104140</xdr:rowOff>
    </xdr:from>
    <xdr:to>
      <xdr:col>6</xdr:col>
      <xdr:colOff>25400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10</xdr:col>
      <xdr:colOff>152400</xdr:colOff>
      <xdr:row>0</xdr:row>
      <xdr:rowOff>101600</xdr:rowOff>
    </xdr:from>
    <xdr:to>
      <xdr:col>14</xdr:col>
      <xdr:colOff>25400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13</xdr:col>
      <xdr:colOff>546100</xdr:colOff>
      <xdr:row>0</xdr:row>
      <xdr:rowOff>152400</xdr:rowOff>
    </xdr:from>
    <xdr:to>
      <xdr:col>13</xdr:col>
      <xdr:colOff>698500</xdr:colOff>
      <xdr:row>0</xdr:row>
      <xdr:rowOff>308080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5680"/>
        </a:xfrm>
        <a:prstGeom prst="rect">
          <a:avLst/>
        </a:prstGeom>
      </xdr:spPr>
    </xdr:pic>
    <xdr:clientData/>
  </xdr:twoCellAnchor>
  <xdr:twoCellAnchor>
    <xdr:from>
      <xdr:col>13</xdr:col>
      <xdr:colOff>596621</xdr:colOff>
      <xdr:row>5</xdr:row>
      <xdr:rowOff>10468</xdr:rowOff>
    </xdr:from>
    <xdr:to>
      <xdr:col>17</xdr:col>
      <xdr:colOff>732693</xdr:colOff>
      <xdr:row>10</xdr:row>
      <xdr:rowOff>83737</xdr:rowOff>
    </xdr:to>
    <xdr:sp macro="" textlink="">
      <xdr:nvSpPr>
        <xdr:cNvPr id="6" name="5 CuadroTexto"/>
        <xdr:cNvSpPr txBox="1"/>
      </xdr:nvSpPr>
      <xdr:spPr>
        <a:xfrm>
          <a:off x="10372830" y="1057171"/>
          <a:ext cx="319244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Completar los valores correspondientes</a:t>
          </a:r>
          <a:r>
            <a:rPr lang="en-US" sz="1100" baseline="0"/>
            <a:t> a su empresa. </a:t>
          </a:r>
        </a:p>
        <a:p>
          <a:r>
            <a:rPr lang="en-US" sz="1100" baseline="0"/>
            <a:t>Puede completar los del año anterior para una comparación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L39"/>
  <sheetViews>
    <sheetView showGridLines="0" tabSelected="1" zoomScale="91" zoomScaleNormal="91" workbookViewId="0">
      <selection activeCell="A8" sqref="A8"/>
    </sheetView>
  </sheetViews>
  <sheetFormatPr baseColWidth="10" defaultColWidth="9.140625" defaultRowHeight="12.75" x14ac:dyDescent="0.2"/>
  <cols>
    <col min="2" max="256" width="11.42578125" customWidth="1"/>
  </cols>
  <sheetData>
    <row r="1" spans="3:12" s="28" customFormat="1" ht="30" customHeight="1" x14ac:dyDescent="0.2"/>
    <row r="2" spans="3:12" ht="15" customHeight="1" x14ac:dyDescent="0.2"/>
    <row r="3" spans="3:12" ht="13.5" thickBot="1" x14ac:dyDescent="0.25"/>
    <row r="4" spans="3:12" x14ac:dyDescent="0.2">
      <c r="C4" s="5" t="s">
        <v>17</v>
      </c>
      <c r="D4" s="6"/>
      <c r="E4" s="6"/>
      <c r="F4" s="6"/>
      <c r="G4" s="13"/>
      <c r="H4" s="6" t="s">
        <v>32</v>
      </c>
      <c r="I4" s="6"/>
      <c r="J4" s="6"/>
      <c r="K4" s="6"/>
      <c r="L4" s="14"/>
    </row>
    <row r="5" spans="3:12" x14ac:dyDescent="0.2">
      <c r="C5" s="48" t="s">
        <v>31</v>
      </c>
      <c r="D5" s="49"/>
      <c r="E5" s="49"/>
      <c r="F5" s="49"/>
      <c r="G5" s="50"/>
      <c r="H5" s="1"/>
      <c r="I5" s="1"/>
      <c r="J5" s="1"/>
      <c r="K5" s="1"/>
      <c r="L5" s="15"/>
    </row>
    <row r="6" spans="3:12" ht="15.75" x14ac:dyDescent="0.25">
      <c r="C6" s="48"/>
      <c r="D6" s="49"/>
      <c r="E6" s="49"/>
      <c r="F6" s="49"/>
      <c r="G6" s="50"/>
      <c r="H6" s="3"/>
      <c r="I6" s="1"/>
      <c r="J6" s="1"/>
      <c r="K6" s="1"/>
      <c r="L6" s="15"/>
    </row>
    <row r="7" spans="3:12" x14ac:dyDescent="0.2">
      <c r="C7" s="16"/>
      <c r="D7" s="1"/>
      <c r="E7" s="1"/>
      <c r="F7" s="1"/>
      <c r="G7" s="2"/>
      <c r="H7" s="1" t="s">
        <v>20</v>
      </c>
      <c r="I7" s="51">
        <v>42369</v>
      </c>
      <c r="J7" s="1"/>
      <c r="K7" s="1"/>
      <c r="L7" s="15"/>
    </row>
    <row r="8" spans="3:12" ht="13.5" thickBot="1" x14ac:dyDescent="0.25">
      <c r="C8" s="8"/>
      <c r="D8" s="1"/>
      <c r="E8" s="1"/>
      <c r="F8" s="1"/>
      <c r="G8" s="2"/>
      <c r="H8" s="1"/>
      <c r="I8" s="1"/>
      <c r="J8" s="1"/>
      <c r="K8" s="1"/>
      <c r="L8" s="15"/>
    </row>
    <row r="9" spans="3:12" ht="15.75" thickBot="1" x14ac:dyDescent="0.25">
      <c r="C9" s="25" t="s">
        <v>0</v>
      </c>
      <c r="D9" s="26"/>
      <c r="E9" s="26"/>
      <c r="F9" s="26"/>
      <c r="G9" s="26"/>
      <c r="H9" s="26"/>
      <c r="I9" s="26"/>
      <c r="J9" s="26"/>
      <c r="K9" s="26"/>
      <c r="L9" s="27"/>
    </row>
    <row r="10" spans="3:12" x14ac:dyDescent="0.2">
      <c r="C10" s="5"/>
      <c r="D10" s="6"/>
      <c r="E10" s="6"/>
      <c r="F10" s="7" t="s">
        <v>29</v>
      </c>
      <c r="G10" s="11" t="s">
        <v>30</v>
      </c>
      <c r="H10" s="5"/>
      <c r="I10" s="6"/>
      <c r="J10" s="6"/>
      <c r="K10" s="7" t="s">
        <v>29</v>
      </c>
      <c r="L10" s="11" t="s">
        <v>30</v>
      </c>
    </row>
    <row r="11" spans="3:12" x14ac:dyDescent="0.2">
      <c r="C11" s="22" t="s">
        <v>1</v>
      </c>
      <c r="D11" s="23"/>
      <c r="E11" s="24"/>
      <c r="F11" s="20"/>
      <c r="G11" s="21"/>
      <c r="H11" s="22" t="s">
        <v>2</v>
      </c>
      <c r="I11" s="23"/>
      <c r="J11" s="24"/>
      <c r="K11" s="20"/>
      <c r="L11" s="21"/>
    </row>
    <row r="12" spans="3:12" x14ac:dyDescent="0.2">
      <c r="C12" s="8"/>
      <c r="D12" s="1"/>
      <c r="E12" s="1"/>
      <c r="F12" s="4"/>
      <c r="G12" s="12"/>
      <c r="H12" s="8"/>
      <c r="I12" s="1"/>
      <c r="J12" s="1"/>
      <c r="K12" s="4"/>
      <c r="L12" s="12"/>
    </row>
    <row r="13" spans="3:12" x14ac:dyDescent="0.2">
      <c r="C13" s="8" t="s">
        <v>3</v>
      </c>
      <c r="D13" s="1"/>
      <c r="E13" s="1"/>
      <c r="F13" s="4"/>
      <c r="G13" s="12"/>
      <c r="H13" s="8" t="s">
        <v>4</v>
      </c>
      <c r="I13" s="1"/>
      <c r="J13" s="1"/>
      <c r="K13" s="31"/>
      <c r="L13" s="32"/>
    </row>
    <row r="14" spans="3:12" x14ac:dyDescent="0.2">
      <c r="C14" s="8"/>
      <c r="D14" s="1"/>
      <c r="E14" s="1"/>
      <c r="F14" s="4"/>
      <c r="G14" s="12"/>
      <c r="H14" s="8"/>
      <c r="I14" s="1"/>
      <c r="J14" s="1"/>
      <c r="K14" s="31"/>
      <c r="L14" s="32"/>
    </row>
    <row r="15" spans="3:12" x14ac:dyDescent="0.2">
      <c r="C15" s="8" t="s">
        <v>21</v>
      </c>
      <c r="D15" s="1"/>
      <c r="E15" s="1"/>
      <c r="F15" s="29">
        <v>25082.14</v>
      </c>
      <c r="G15" s="30">
        <v>31501.25</v>
      </c>
      <c r="H15" s="8" t="s">
        <v>25</v>
      </c>
      <c r="I15" s="1"/>
      <c r="J15" s="1"/>
      <c r="K15" s="31">
        <v>2360.84</v>
      </c>
      <c r="L15" s="32">
        <v>515.78</v>
      </c>
    </row>
    <row r="16" spans="3:12" x14ac:dyDescent="0.2">
      <c r="C16" s="8" t="s">
        <v>22</v>
      </c>
      <c r="D16" s="1"/>
      <c r="E16" s="1"/>
      <c r="F16" s="29">
        <v>65209.16</v>
      </c>
      <c r="G16" s="30">
        <v>58753.3</v>
      </c>
      <c r="H16" s="8" t="s">
        <v>26</v>
      </c>
      <c r="I16" s="1"/>
      <c r="J16" s="1"/>
      <c r="K16" s="31">
        <v>0</v>
      </c>
      <c r="L16" s="32">
        <v>82963.199999999997</v>
      </c>
    </row>
    <row r="17" spans="3:12" x14ac:dyDescent="0.2">
      <c r="C17" s="8" t="s">
        <v>23</v>
      </c>
      <c r="D17" s="1"/>
      <c r="E17" s="1"/>
      <c r="F17" s="29">
        <v>417847.95</v>
      </c>
      <c r="G17" s="30">
        <v>144538.29999999999</v>
      </c>
      <c r="H17" s="8" t="s">
        <v>27</v>
      </c>
      <c r="I17" s="1"/>
      <c r="J17" s="1"/>
      <c r="K17" s="31">
        <v>74000</v>
      </c>
      <c r="L17" s="32">
        <v>0</v>
      </c>
    </row>
    <row r="18" spans="3:12" x14ac:dyDescent="0.2">
      <c r="C18" s="8"/>
      <c r="D18" s="1"/>
      <c r="E18" s="1"/>
      <c r="F18" s="31"/>
      <c r="G18" s="32"/>
      <c r="H18" s="8" t="s">
        <v>28</v>
      </c>
      <c r="I18" s="1"/>
      <c r="J18" s="1"/>
      <c r="K18" s="31">
        <v>59925.760000000002</v>
      </c>
      <c r="L18" s="32">
        <v>137319.24</v>
      </c>
    </row>
    <row r="19" spans="3:12" ht="13.5" thickBot="1" x14ac:dyDescent="0.25">
      <c r="C19" s="46" t="s">
        <v>5</v>
      </c>
      <c r="D19" s="47"/>
      <c r="E19" s="47"/>
      <c r="F19" s="33">
        <f>SUM($F$15:$F$17)</f>
        <v>508139.25</v>
      </c>
      <c r="G19" s="34">
        <f>SUM($G$15:$G$17)</f>
        <v>234792.84999999998</v>
      </c>
      <c r="H19" s="8" t="s">
        <v>6</v>
      </c>
      <c r="I19" s="1"/>
      <c r="J19" s="1"/>
      <c r="K19" s="39">
        <v>0</v>
      </c>
      <c r="L19" s="32">
        <v>0</v>
      </c>
    </row>
    <row r="20" spans="3:12" ht="14.25" thickTop="1" thickBot="1" x14ac:dyDescent="0.25">
      <c r="C20" s="8"/>
      <c r="D20" s="1"/>
      <c r="E20" s="1"/>
      <c r="F20" s="31"/>
      <c r="G20" s="32"/>
      <c r="H20" s="46" t="s">
        <v>7</v>
      </c>
      <c r="I20" s="47"/>
      <c r="J20" s="47"/>
      <c r="K20" s="40">
        <f>SUM(K15:K19)</f>
        <v>136286.6</v>
      </c>
      <c r="L20" s="41">
        <f>SUM(L15:L19)</f>
        <v>220798.21999999997</v>
      </c>
    </row>
    <row r="21" spans="3:12" ht="13.5" thickTop="1" x14ac:dyDescent="0.2">
      <c r="C21" s="8" t="s">
        <v>8</v>
      </c>
      <c r="D21" s="1"/>
      <c r="E21" s="1"/>
      <c r="F21" s="31"/>
      <c r="G21" s="32"/>
      <c r="H21" s="8" t="s">
        <v>9</v>
      </c>
      <c r="I21" s="1"/>
      <c r="J21" s="1"/>
      <c r="K21" s="31"/>
      <c r="L21" s="32"/>
    </row>
    <row r="22" spans="3:12" ht="13.5" thickBot="1" x14ac:dyDescent="0.25">
      <c r="C22" s="46"/>
      <c r="D22" s="47"/>
      <c r="E22" s="47"/>
      <c r="F22" s="35"/>
      <c r="G22" s="36"/>
      <c r="H22" s="46" t="s">
        <v>10</v>
      </c>
      <c r="I22" s="47"/>
      <c r="J22" s="47"/>
      <c r="K22" s="33">
        <v>0</v>
      </c>
      <c r="L22" s="34">
        <v>0</v>
      </c>
    </row>
    <row r="23" spans="3:12" ht="13.5" thickTop="1" x14ac:dyDescent="0.2">
      <c r="C23" s="8" t="s">
        <v>24</v>
      </c>
      <c r="D23" s="1"/>
      <c r="E23" s="1"/>
      <c r="F23" s="31">
        <v>394322.9</v>
      </c>
      <c r="G23" s="32">
        <v>427508.14</v>
      </c>
      <c r="H23" s="8"/>
      <c r="I23" s="1"/>
      <c r="J23" s="1"/>
      <c r="K23" s="44"/>
      <c r="L23" s="45"/>
    </row>
    <row r="24" spans="3:12" x14ac:dyDescent="0.2">
      <c r="C24" s="8"/>
      <c r="D24" s="1"/>
      <c r="E24" s="1"/>
      <c r="F24" s="31"/>
      <c r="G24" s="32"/>
      <c r="H24" s="22" t="s">
        <v>11</v>
      </c>
      <c r="I24" s="23"/>
      <c r="J24" s="23"/>
      <c r="K24" s="31"/>
      <c r="L24" s="45"/>
    </row>
    <row r="25" spans="3:12" ht="13.5" thickBot="1" x14ac:dyDescent="0.25">
      <c r="C25" s="8" t="s">
        <v>12</v>
      </c>
      <c r="D25" s="1"/>
      <c r="E25" s="1"/>
      <c r="F25" s="42">
        <f>SUM(F23)</f>
        <v>394322.9</v>
      </c>
      <c r="G25" s="43">
        <f>SUM(G23)</f>
        <v>427508.14</v>
      </c>
      <c r="H25" s="8" t="s">
        <v>13</v>
      </c>
      <c r="I25" s="1"/>
      <c r="J25" s="1"/>
      <c r="K25" s="31">
        <v>766175.55</v>
      </c>
      <c r="L25" s="45">
        <v>441502.77</v>
      </c>
    </row>
    <row r="26" spans="3:12" ht="13.5" thickTop="1" x14ac:dyDescent="0.2">
      <c r="C26" s="8"/>
      <c r="D26" s="1"/>
      <c r="E26" s="1"/>
      <c r="F26" s="35"/>
      <c r="G26" s="36"/>
      <c r="H26" s="8"/>
      <c r="I26" s="1"/>
      <c r="J26" s="1"/>
      <c r="K26" s="31"/>
      <c r="L26" s="32"/>
    </row>
    <row r="27" spans="3:12" ht="13.5" thickBot="1" x14ac:dyDescent="0.25">
      <c r="C27" s="8"/>
      <c r="D27" s="1"/>
      <c r="E27" s="1"/>
      <c r="F27" s="31"/>
      <c r="G27" s="32"/>
      <c r="H27" s="8" t="s">
        <v>14</v>
      </c>
      <c r="I27" s="1"/>
      <c r="J27" s="1"/>
      <c r="K27" s="33">
        <v>766175.55</v>
      </c>
      <c r="L27" s="34">
        <v>441502.77</v>
      </c>
    </row>
    <row r="28" spans="3:12" ht="13.5" thickTop="1" x14ac:dyDescent="0.2">
      <c r="C28" s="8"/>
      <c r="D28" s="1"/>
      <c r="E28" s="1"/>
      <c r="F28" s="31"/>
      <c r="G28" s="32"/>
      <c r="H28" s="8"/>
      <c r="I28" s="1"/>
      <c r="J28" s="1"/>
      <c r="K28" s="31"/>
      <c r="L28" s="32"/>
    </row>
    <row r="29" spans="3:12" ht="13.5" thickBot="1" x14ac:dyDescent="0.25">
      <c r="C29" s="22" t="s">
        <v>15</v>
      </c>
      <c r="D29" s="23"/>
      <c r="E29" s="24"/>
      <c r="F29" s="33">
        <f>SUM(F19+F25)</f>
        <v>902462.15</v>
      </c>
      <c r="G29" s="34">
        <f>SUM(G19+G25)</f>
        <v>662300.99</v>
      </c>
      <c r="H29" s="22" t="s">
        <v>16</v>
      </c>
      <c r="I29" s="23"/>
      <c r="J29" s="24"/>
      <c r="K29" s="33">
        <f>SUM(K27+K20+K22)</f>
        <v>902462.15</v>
      </c>
      <c r="L29" s="34">
        <f>SUM(L27+L20+L22)</f>
        <v>662300.99</v>
      </c>
    </row>
    <row r="30" spans="3:12" ht="13.5" thickTop="1" x14ac:dyDescent="0.2">
      <c r="C30" s="8"/>
      <c r="D30" s="1"/>
      <c r="E30" s="1"/>
      <c r="F30" s="31"/>
      <c r="G30" s="32"/>
      <c r="H30" s="8"/>
      <c r="I30" s="1"/>
      <c r="J30" s="1"/>
      <c r="K30" s="31"/>
      <c r="L30" s="32"/>
    </row>
    <row r="31" spans="3:12" ht="13.5" thickBot="1" x14ac:dyDescent="0.25">
      <c r="C31" s="9"/>
      <c r="D31" s="10"/>
      <c r="E31" s="10"/>
      <c r="F31" s="37"/>
      <c r="G31" s="38"/>
      <c r="H31" s="9"/>
      <c r="I31" s="10"/>
      <c r="J31" s="10"/>
      <c r="K31" s="37"/>
      <c r="L31" s="38"/>
    </row>
    <row r="34" spans="3:7" x14ac:dyDescent="0.2">
      <c r="C34" s="17" t="s">
        <v>18</v>
      </c>
      <c r="F34" s="19">
        <f>F29-K29</f>
        <v>0</v>
      </c>
      <c r="G34" t="str">
        <f>IF(F34=0, "Resultado Ok", "La equivalencia Contable no se cumple")</f>
        <v>Resultado Ok</v>
      </c>
    </row>
    <row r="35" spans="3:7" x14ac:dyDescent="0.2">
      <c r="C35" s="17" t="s">
        <v>19</v>
      </c>
    </row>
    <row r="38" spans="3:7" x14ac:dyDescent="0.2">
      <c r="C38" s="17"/>
    </row>
    <row r="39" spans="3:7" x14ac:dyDescent="0.2">
      <c r="C39" s="18"/>
    </row>
  </sheetData>
  <mergeCells count="7">
    <mergeCell ref="C5:G6"/>
    <mergeCell ref="C9:L9"/>
    <mergeCell ref="C11:E11"/>
    <mergeCell ref="H11:J11"/>
    <mergeCell ref="C29:E29"/>
    <mergeCell ref="H24:J24"/>
    <mergeCell ref="H29:J29"/>
  </mergeCells>
  <conditionalFormatting sqref="F34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19685039370078741" right="0.75" top="1" bottom="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ESPN</vt:lpstr>
      <vt:lpstr>ESPN!Área_de_impresión</vt:lpstr>
    </vt:vector>
  </TitlesOfParts>
  <Company>Nielsen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home</cp:lastModifiedBy>
  <dcterms:created xsi:type="dcterms:W3CDTF">2013-06-02T18:41:37Z</dcterms:created>
  <dcterms:modified xsi:type="dcterms:W3CDTF">2015-09-18T17:51:13Z</dcterms:modified>
</cp:coreProperties>
</file>