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ilia\Dropbox\Planilla Excel\Plantillas a subir 2020\A subit\"/>
    </mc:Choice>
  </mc:AlternateContent>
  <bookViews>
    <workbookView xWindow="0" yWindow="0" windowWidth="20490" windowHeight="7740" activeTab="1"/>
  </bookViews>
  <sheets>
    <sheet name="- AYUDA -" sheetId="3" r:id="rId1"/>
    <sheet name="Control de caja" sheetId="2" r:id="rId2"/>
  </sheet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2" l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L11" i="2" l="1"/>
  <c r="L12" i="2"/>
  <c r="L13" i="2"/>
  <c r="L14" i="2"/>
  <c r="L10" i="2"/>
  <c r="K14" i="2" l="1"/>
  <c r="K15" i="2"/>
  <c r="J16" i="2"/>
  <c r="K13" i="2" l="1"/>
  <c r="K12" i="2"/>
  <c r="K11" i="2"/>
  <c r="K10" i="2"/>
  <c r="L6" i="2" l="1"/>
  <c r="J7" i="2" s="1"/>
</calcChain>
</file>

<file path=xl/sharedStrings.xml><?xml version="1.0" encoding="utf-8"?>
<sst xmlns="http://schemas.openxmlformats.org/spreadsheetml/2006/main" count="26" uniqueCount="25">
  <si>
    <t>FECHA</t>
  </si>
  <si>
    <t>CONCEPTO</t>
  </si>
  <si>
    <t>ENTRADAS</t>
  </si>
  <si>
    <t>SALIDAS</t>
  </si>
  <si>
    <t>SALDO</t>
  </si>
  <si>
    <t>Nro.</t>
  </si>
  <si>
    <t>CÓDIGO</t>
  </si>
  <si>
    <t>Mínimo:</t>
  </si>
  <si>
    <t>Máximo:</t>
  </si>
  <si>
    <t>SALDO TOTAL DE CAJA</t>
  </si>
  <si>
    <t>Ingrese los saldos a mantener en caja</t>
  </si>
  <si>
    <t>Ingrese los movimientos de caja diarios</t>
  </si>
  <si>
    <t>Ayuda</t>
  </si>
  <si>
    <t>Compra insumos</t>
  </si>
  <si>
    <t>Venta Tierra humus</t>
  </si>
  <si>
    <t>Tipo de Caja</t>
  </si>
  <si>
    <t>TIPO DE CAJA</t>
  </si>
  <si>
    <t>Efectivo</t>
  </si>
  <si>
    <t>Banco</t>
  </si>
  <si>
    <t>Mercado Pago</t>
  </si>
  <si>
    <t>Paypal</t>
  </si>
  <si>
    <t>Otros</t>
  </si>
  <si>
    <t>Venta potus+cactus</t>
  </si>
  <si>
    <t>Liste los Tipos de Caja</t>
  </si>
  <si>
    <t>Venta 4 macetas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</si>
</sst>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000"/>
    <numFmt numFmtId="166" formatCode="00000"/>
    <numFmt numFmtId="167" formatCode="&quot;$&quot;#,##0.00"/>
    <numFmt numFmtId="168" formatCode="&quot;$&quot;#,##0.0"/>
    <numFmt numFmtId="169" formatCode="&quot;$&quot;#,##0"/>
    <numFmt numFmtId="170" formatCode="&quot;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6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rgb="FFE33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sz val="14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3D00"/>
        <bgColor indexed="64"/>
      </patternFill>
    </fill>
    <fill>
      <patternFill patternType="solid">
        <fgColor rgb="FFFFEFE7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slantDashDot">
        <color theme="0" tint="-4.9989318521683403E-2"/>
      </left>
      <right style="slantDashDot">
        <color theme="0" tint="-4.9989318521683403E-2"/>
      </right>
      <top/>
      <bottom style="slantDashDot">
        <color theme="0" tint="-4.9989318521683403E-2"/>
      </bottom>
      <diagonal/>
    </border>
    <border>
      <left style="slantDashDot">
        <color theme="0" tint="-4.9989318521683403E-2"/>
      </left>
      <right style="slantDashDot">
        <color theme="0" tint="-4.9989318521683403E-2"/>
      </right>
      <top style="slantDashDot">
        <color theme="0" tint="-4.9989318521683403E-2"/>
      </top>
      <bottom style="slantDashDot">
        <color theme="0" tint="-4.9989318521683403E-2"/>
      </bottom>
      <diagonal/>
    </border>
    <border>
      <left style="thin">
        <color rgb="FFE33D00"/>
      </left>
      <right style="thin">
        <color rgb="FFE33D00"/>
      </right>
      <top style="thin">
        <color rgb="FFE33D00"/>
      </top>
      <bottom style="thin">
        <color rgb="FFE33D00"/>
      </bottom>
      <diagonal/>
    </border>
    <border>
      <left style="thin">
        <color rgb="FFE33D00"/>
      </left>
      <right/>
      <top style="thin">
        <color rgb="FFE33D00"/>
      </top>
      <bottom style="thin">
        <color rgb="FFE33D00"/>
      </bottom>
      <diagonal/>
    </border>
    <border>
      <left style="medium">
        <color rgb="FFE33D00"/>
      </left>
      <right/>
      <top style="medium">
        <color rgb="FFE33D00"/>
      </top>
      <bottom/>
      <diagonal/>
    </border>
    <border>
      <left/>
      <right/>
      <top style="medium">
        <color rgb="FFE33D00"/>
      </top>
      <bottom/>
      <diagonal/>
    </border>
    <border>
      <left/>
      <right style="medium">
        <color rgb="FFE33D00"/>
      </right>
      <top style="medium">
        <color rgb="FFE33D00"/>
      </top>
      <bottom/>
      <diagonal/>
    </border>
    <border>
      <left style="medium">
        <color rgb="FFE33D00"/>
      </left>
      <right/>
      <top/>
      <bottom/>
      <diagonal/>
    </border>
    <border>
      <left/>
      <right style="medium">
        <color rgb="FFE33D00"/>
      </right>
      <top/>
      <bottom/>
      <diagonal/>
    </border>
    <border>
      <left style="slantDashDot">
        <color theme="0" tint="-4.9989318521683403E-2"/>
      </left>
      <right/>
      <top style="slantDashDot">
        <color theme="0" tint="-4.9989318521683403E-2"/>
      </top>
      <bottom style="slantDashDot">
        <color theme="0" tint="-4.9989318521683403E-2"/>
      </bottom>
      <diagonal/>
    </border>
    <border>
      <left style="slantDashDot">
        <color theme="0"/>
      </left>
      <right style="slantDashDot">
        <color theme="0"/>
      </right>
      <top style="slantDashDot">
        <color theme="0"/>
      </top>
      <bottom style="slantDashDot">
        <color theme="0"/>
      </bottom>
      <diagonal/>
    </border>
    <border>
      <left style="mediumDashDotDot">
        <color theme="0" tint="-4.9989318521683403E-2"/>
      </left>
      <right/>
      <top/>
      <bottom/>
      <diagonal/>
    </border>
    <border>
      <left/>
      <right style="mediumDashDotDot">
        <color theme="0" tint="-4.9989318521683403E-2"/>
      </right>
      <top/>
      <bottom/>
      <diagonal/>
    </border>
    <border>
      <left style="mediumDashDotDot">
        <color theme="0" tint="-4.9989318521683403E-2"/>
      </left>
      <right style="mediumDashDotDot">
        <color theme="0" tint="-4.9989318521683403E-2"/>
      </right>
      <top/>
      <bottom/>
      <diagonal/>
    </border>
    <border>
      <left style="slantDashDot">
        <color theme="0" tint="-4.9989318521683403E-2"/>
      </left>
      <right style="slantDashDot">
        <color theme="0" tint="-4.9989318521683403E-2"/>
      </right>
      <top style="slantDashDot">
        <color theme="0" tint="-4.9989318521683403E-2"/>
      </top>
      <bottom/>
      <diagonal/>
    </border>
    <border>
      <left style="slantDashDot">
        <color theme="0"/>
      </left>
      <right style="slantDashDot">
        <color theme="0"/>
      </right>
      <top/>
      <bottom style="slantDashDot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E33D00"/>
      </left>
      <right/>
      <top/>
      <bottom style="medium">
        <color rgb="FFE33D00"/>
      </bottom>
      <diagonal/>
    </border>
    <border>
      <left/>
      <right/>
      <top/>
      <bottom style="medium">
        <color rgb="FFE33D00"/>
      </bottom>
      <diagonal/>
    </border>
    <border>
      <left/>
      <right style="medium">
        <color rgb="FFE33D00"/>
      </right>
      <top/>
      <bottom style="medium">
        <color rgb="FFE33D00"/>
      </bottom>
      <diagonal/>
    </border>
    <border>
      <left style="slantDashDot">
        <color theme="0"/>
      </left>
      <right style="slantDashDot">
        <color theme="0"/>
      </right>
      <top style="slantDashDot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/>
  </cellStyleXfs>
  <cellXfs count="72">
    <xf numFmtId="0" fontId="0" fillId="0" borderId="0" xfId="0"/>
    <xf numFmtId="165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/>
    <xf numFmtId="0" fontId="0" fillId="0" borderId="0" xfId="0" applyFont="1" applyFill="1" applyBorder="1"/>
    <xf numFmtId="49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/>
    <xf numFmtId="49" fontId="5" fillId="0" borderId="0" xfId="0" applyNumberFormat="1" applyFont="1" applyBorder="1" applyAlignment="1" applyProtection="1">
      <alignment horizontal="center" vertical="top"/>
      <protection locked="0"/>
    </xf>
    <xf numFmtId="169" fontId="7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0" fontId="0" fillId="0" borderId="0" xfId="0" applyFill="1"/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169" fontId="6" fillId="0" borderId="0" xfId="1" applyNumberFormat="1" applyFont="1" applyFill="1" applyBorder="1" applyAlignment="1" applyProtection="1">
      <alignment horizontal="center"/>
      <protection locked="0"/>
    </xf>
    <xf numFmtId="167" fontId="8" fillId="0" borderId="0" xfId="1" applyNumberFormat="1" applyFont="1" applyFill="1" applyBorder="1" applyAlignment="1" applyProtection="1">
      <alignment horizontal="center"/>
      <protection locked="0"/>
    </xf>
    <xf numFmtId="168" fontId="2" fillId="0" borderId="0" xfId="1" applyNumberFormat="1" applyFont="1" applyFill="1" applyBorder="1" applyAlignment="1" applyProtection="1">
      <alignment horizontal="center"/>
    </xf>
    <xf numFmtId="170" fontId="10" fillId="0" borderId="0" xfId="0" applyNumberFormat="1" applyFont="1" applyBorder="1" applyAlignment="1">
      <alignment horizontal="center" vertical="center"/>
    </xf>
    <xf numFmtId="170" fontId="10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166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/>
    <xf numFmtId="0" fontId="0" fillId="0" borderId="0" xfId="0" applyFill="1" applyBorder="1"/>
    <xf numFmtId="49" fontId="5" fillId="0" borderId="0" xfId="0" applyNumberFormat="1" applyFont="1" applyFill="1" applyBorder="1" applyAlignment="1" applyProtection="1">
      <alignment horizontal="center"/>
      <protection locked="0"/>
    </xf>
    <xf numFmtId="170" fontId="10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14" fillId="3" borderId="0" xfId="0" applyFont="1" applyFill="1" applyAlignment="1">
      <alignment horizontal="center" vertical="center"/>
    </xf>
    <xf numFmtId="170" fontId="10" fillId="0" borderId="3" xfId="0" applyNumberFormat="1" applyFont="1" applyBorder="1" applyAlignment="1">
      <alignment horizontal="center" vertical="center"/>
    </xf>
    <xf numFmtId="0" fontId="14" fillId="3" borderId="4" xfId="0" applyFont="1" applyFill="1" applyBorder="1" applyAlignment="1">
      <alignment horizontal="right" vertical="center" inden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14" fillId="3" borderId="0" xfId="0" applyFont="1" applyFill="1" applyBorder="1" applyAlignment="1">
      <alignment horizontal="center" vertical="center"/>
    </xf>
    <xf numFmtId="0" fontId="15" fillId="0" borderId="0" xfId="2" applyFill="1"/>
    <xf numFmtId="0" fontId="15" fillId="0" borderId="0" xfId="2"/>
    <xf numFmtId="0" fontId="16" fillId="0" borderId="0" xfId="2" applyFont="1" applyBorder="1" applyAlignment="1">
      <alignment vertical="center"/>
    </xf>
    <xf numFmtId="0" fontId="16" fillId="0" borderId="0" xfId="2" applyFont="1" applyBorder="1" applyAlignment="1">
      <alignment vertical="top"/>
    </xf>
    <xf numFmtId="170" fontId="10" fillId="0" borderId="1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165" fontId="10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left" vertical="center" indent="1"/>
      <protection locked="0"/>
    </xf>
    <xf numFmtId="165" fontId="10" fillId="0" borderId="2" xfId="0" applyNumberFormat="1" applyFont="1" applyFill="1" applyBorder="1" applyAlignment="1" applyProtection="1">
      <alignment horizontal="center" vertical="center"/>
      <protection locked="0"/>
    </xf>
    <xf numFmtId="170" fontId="10" fillId="0" borderId="2" xfId="1" applyNumberFormat="1" applyFont="1" applyFill="1" applyBorder="1" applyAlignment="1" applyProtection="1">
      <alignment horizontal="center" vertical="center"/>
      <protection locked="0"/>
    </xf>
    <xf numFmtId="170" fontId="10" fillId="4" borderId="11" xfId="0" applyNumberFormat="1" applyFont="1" applyFill="1" applyBorder="1" applyAlignment="1">
      <alignment horizontal="center" vertical="center"/>
    </xf>
    <xf numFmtId="170" fontId="17" fillId="0" borderId="11" xfId="0" applyNumberFormat="1" applyFont="1" applyFill="1" applyBorder="1" applyAlignment="1">
      <alignment horizontal="center" vertical="center"/>
    </xf>
    <xf numFmtId="14" fontId="10" fillId="0" borderId="2" xfId="0" applyNumberFormat="1" applyFont="1" applyBorder="1" applyAlignment="1">
      <alignment horizontal="left" vertical="center" indent="1"/>
    </xf>
    <xf numFmtId="165" fontId="3" fillId="0" borderId="8" xfId="0" applyNumberFormat="1" applyFont="1" applyBorder="1" applyAlignment="1" applyProtection="1">
      <alignment horizontal="center"/>
      <protection locked="0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left" vertical="center" indent="1"/>
      <protection locked="0"/>
    </xf>
    <xf numFmtId="165" fontId="10" fillId="0" borderId="15" xfId="0" applyNumberFormat="1" applyFont="1" applyFill="1" applyBorder="1" applyAlignment="1" applyProtection="1">
      <alignment horizontal="center" vertical="center"/>
      <protection locked="0"/>
    </xf>
    <xf numFmtId="170" fontId="10" fillId="0" borderId="15" xfId="1" applyNumberFormat="1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>
      <alignment horizontal="center" vertical="center"/>
    </xf>
    <xf numFmtId="170" fontId="11" fillId="4" borderId="16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/>
    </xf>
    <xf numFmtId="170" fontId="10" fillId="0" borderId="15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center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14" fontId="10" fillId="0" borderId="2" xfId="0" applyNumberFormat="1" applyFont="1" applyFill="1" applyBorder="1" applyAlignment="1" applyProtection="1">
      <alignment horizontal="left" vertical="center" indent="1"/>
      <protection locked="0"/>
    </xf>
    <xf numFmtId="170" fontId="11" fillId="4" borderId="11" xfId="1" applyNumberFormat="1" applyFont="1" applyFill="1" applyBorder="1" applyAlignment="1" applyProtection="1">
      <alignment horizontal="center" vertical="center"/>
    </xf>
    <xf numFmtId="14" fontId="10" fillId="0" borderId="15" xfId="0" applyNumberFormat="1" applyFont="1" applyFill="1" applyBorder="1" applyAlignment="1" applyProtection="1">
      <alignment horizontal="left" vertical="center" indent="1"/>
      <protection locked="0"/>
    </xf>
    <xf numFmtId="170" fontId="11" fillId="4" borderId="21" xfId="1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70" formatCode="&quot;$&quot;\ 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slantDashDot">
          <color theme="0"/>
        </left>
        <right style="slantDashDot">
          <color theme="0"/>
        </right>
        <top style="slantDashDot">
          <color theme="0"/>
        </top>
        <bottom style="slantDashDot">
          <color theme="0"/>
        </bottom>
        <vertical/>
        <horizontal style="slantDashDot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0" formatCode="&quot;$&quot;\ #,##0.00"/>
      <alignment horizontal="center" vertical="center" textRotation="0" wrapText="0" indent="0" justifyLastLine="0" shrinkToFit="0" readingOrder="0"/>
      <border diagonalUp="0" diagonalDown="0" outline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0" formatCode="&quot;$&quot;\ #,##0.00"/>
      <alignment horizontal="center" vertical="center" textRotation="0" wrapText="0" indent="0" justifyLastLine="0" shrinkToFit="0" readingOrder="0"/>
      <border diagonalUp="0" diagonalDown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  <vertical style="slantDashDot">
          <color theme="0" tint="-4.9989318521683403E-2"/>
        </vertical>
        <horizontal style="slantDashDot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000"/>
      <alignment horizontal="center" vertical="center" textRotation="0" wrapText="0" indent="0" justifyLastLine="0" shrinkToFit="0" readingOrder="0"/>
      <border diagonalUp="0" diagonalDown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  <vertical style="slantDashDot">
          <color theme="0" tint="-4.9989318521683403E-2"/>
        </vertical>
        <horizontal style="slantDashDot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left" vertical="center" textRotation="0" wrapText="0" indent="1" justifyLastLine="0" shrinkToFit="0" readingOrder="0"/>
      <border diagonalUp="0" diagonalDown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  <vertical style="slantDashDot">
          <color theme="0" tint="-4.9989318521683403E-2"/>
        </vertical>
        <horizontal style="slantDashDot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9" formatCode="dd/mm/yyyy"/>
      <alignment horizontal="left" vertical="center" textRotation="0" wrapText="0" indent="1" justifyLastLine="0" shrinkToFit="0" readingOrder="0"/>
      <border diagonalUp="0" diagonalDown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  <vertical style="slantDashDot">
          <color theme="0" tint="-4.9989318521683403E-2"/>
        </vertical>
        <horizontal style="slantDashDot">
          <color theme="0" tint="-4.9989318521683403E-2"/>
        </horizontal>
      </border>
    </dxf>
    <dxf>
      <border>
        <top style="mediumDashDotDot">
          <color theme="0" tint="-4.9989318521683403E-2"/>
        </top>
      </border>
    </dxf>
    <dxf>
      <border diagonalUp="0" diagonalDown="0">
        <left style="mediumDashDotDot">
          <color theme="0" tint="-4.9989318521683403E-2"/>
        </left>
        <right style="mediumDashDotDot">
          <color theme="0" tint="-4.9989318521683403E-2"/>
        </right>
        <top style="mediumDashDotDot">
          <color theme="0" tint="-4.9989318521683403E-2"/>
        </top>
        <bottom style="mediumDashDotDot">
          <color theme="0" tint="-4.9989318521683403E-2"/>
        </bottom>
      </border>
    </dxf>
    <dxf>
      <border>
        <bottom style="mediumDashDotDot">
          <color theme="0" tint="-4.998931852168340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A5AE6"/>
        <name val="Calibri"/>
        <scheme val="minor"/>
      </font>
      <fill>
        <patternFill patternType="solid">
          <fgColor indexed="64"/>
          <bgColor rgb="FFDEEDFF"/>
        </patternFill>
      </fill>
      <alignment horizontal="center" vertical="center" textRotation="0" wrapText="0" indent="0" justifyLastLine="0" shrinkToFit="0" readingOrder="0"/>
      <border diagonalUp="0" diagonalDown="0">
        <left style="mediumDashDotDot">
          <color theme="0" tint="-4.9989318521683403E-2"/>
        </left>
        <right style="mediumDashDotDot">
          <color theme="0" tint="-4.9989318521683403E-2"/>
        </right>
        <top/>
        <bottom/>
        <vertical style="mediumDashDotDot">
          <color theme="0" tint="-4.9989318521683403E-2"/>
        </vertical>
        <horizontal style="mediumDashDotDot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0" formatCode="&quot;$&quot;\ 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slantDashDot">
          <color theme="0"/>
        </left>
        <right style="slantDashDot">
          <color theme="0"/>
        </right>
        <top style="slantDashDot">
          <color theme="0"/>
        </top>
        <bottom style="slantDashDot">
          <color theme="0"/>
        </bottom>
        <vertical style="slantDashDot">
          <color theme="0"/>
        </vertical>
        <horizontal style="slantDashDot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0" formatCode="&quot;$&quot;\ 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slantDashDot">
          <color theme="0"/>
        </left>
        <right style="slantDashDot">
          <color theme="0"/>
        </right>
        <top style="slantDashDot">
          <color theme="0"/>
        </top>
        <bottom style="slantDashDot">
          <color theme="0"/>
        </bottom>
        <vertical style="slantDashDot">
          <color theme="0"/>
        </vertical>
        <horizontal style="slantDashDot">
          <color theme="0"/>
        </horizontal>
      </border>
    </dxf>
    <dxf>
      <border outline="0">
        <right style="slantDashDot">
          <color rgb="FFF2F2F2"/>
        </right>
        <top style="thin">
          <color rgb="FFFFFFFF"/>
        </top>
        <bottom style="slantDashDot">
          <color rgb="FFF2F2F2"/>
        </bottom>
      </border>
    </dxf>
    <dxf>
      <fill>
        <patternFill patternType="solid">
          <fgColor indexed="64"/>
          <bgColor theme="0" tint="-4.9989318521683403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1A59E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E33D00"/>
        </left>
        <right style="thin">
          <color rgb="FFE33D00"/>
        </right>
        <top/>
        <bottom/>
        <vertical style="thin">
          <color rgb="FFE33D0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70" formatCode="&quot;$&quot;\ #,##0.00"/>
      <alignment horizontal="center" vertical="center" textRotation="0" wrapText="0" indent="0" justifyLastLine="0" shrinkToFit="0" readingOrder="0"/>
      <border diagonalUp="0" diagonalDown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  <vertical style="slantDashDot">
          <color theme="0" tint="-4.9989318521683403E-2"/>
        </vertical>
        <horizontal style="slantDashDot">
          <color theme="0" tint="-4.9989318521683403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000"/>
      <alignment horizontal="center" vertical="center" textRotation="0" wrapText="0" indent="0" justifyLastLine="0" shrinkToFit="0" readingOrder="0"/>
      <border diagonalUp="0" diagonalDown="0">
        <left style="slantDashDot">
          <color theme="0" tint="-4.9989318521683403E-2"/>
        </left>
        <right style="slantDashDot">
          <color theme="0" tint="-4.9989318521683403E-2"/>
        </right>
        <top style="slantDashDot">
          <color theme="0" tint="-4.9989318521683403E-2"/>
        </top>
        <bottom style="slantDashDot">
          <color theme="0" tint="-4.9989318521683403E-2"/>
        </bottom>
        <vertical style="slantDashDot">
          <color theme="0" tint="-4.9989318521683403E-2"/>
        </vertical>
        <horizontal style="slantDashDot">
          <color theme="0" tint="-4.9989318521683403E-2"/>
        </horizontal>
      </border>
    </dxf>
    <dxf>
      <border outline="0">
        <top style="thin">
          <color rgb="FFFFFFFF"/>
        </top>
        <bottom style="slantDashDot">
          <color rgb="FFF2F2F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595959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A5AE6"/>
        <name val="Calibri"/>
        <scheme val="minor"/>
      </font>
      <fill>
        <patternFill patternType="solid">
          <fgColor indexed="64"/>
          <bgColor rgb="FFDEED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E33D00"/>
      <color rgb="FF1A59E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Proporción en Caja</a:t>
            </a:r>
          </a:p>
        </c:rich>
      </c:tx>
      <c:layout>
        <c:manualLayout>
          <c:xMode val="edge"/>
          <c:yMode val="edge"/>
          <c:x val="1.4617891513560804E-2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'Control de caja'!$K$10:$K$14</c:f>
              <c:strCache>
                <c:ptCount val="5"/>
                <c:pt idx="0">
                  <c:v>Saldo en Efectivo</c:v>
                </c:pt>
                <c:pt idx="1">
                  <c:v>Saldo en Banco</c:v>
                </c:pt>
                <c:pt idx="2">
                  <c:v>Saldo en Mercado Pago</c:v>
                </c:pt>
                <c:pt idx="3">
                  <c:v>Saldo en Paypal</c:v>
                </c:pt>
                <c:pt idx="4">
                  <c:v>Saldo en Otros</c:v>
                </c:pt>
              </c:strCache>
            </c:strRef>
          </c:cat>
          <c:val>
            <c:numRef>
              <c:f>'Control de caja'!$L$10:$L$14</c:f>
              <c:numCache>
                <c:formatCode>"$"\ #,##0.00</c:formatCode>
                <c:ptCount val="5"/>
                <c:pt idx="0">
                  <c:v>1500</c:v>
                </c:pt>
                <c:pt idx="1">
                  <c:v>1300</c:v>
                </c:pt>
                <c:pt idx="2">
                  <c:v>1500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nillaexcel.com/planillas" TargetMode="External"/><Relationship Id="rId1" Type="http://schemas.openxmlformats.org/officeDocument/2006/relationships/hyperlink" Target="https://www.planillaexcel.com/blo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4</xdr:row>
      <xdr:rowOff>152400</xdr:rowOff>
    </xdr:from>
    <xdr:to>
      <xdr:col>7</xdr:col>
      <xdr:colOff>444500</xdr:colOff>
      <xdr:row>29</xdr:row>
      <xdr:rowOff>101600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xmlns="" id="{9226B767-4C1F-4AF1-9536-040A481D7DBF}"/>
            </a:ext>
          </a:extLst>
        </xdr:cNvPr>
        <xdr:cNvSpPr txBox="1"/>
      </xdr:nvSpPr>
      <xdr:spPr>
        <a:xfrm>
          <a:off x="254000" y="1809750"/>
          <a:ext cx="8067675" cy="4940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En la plantilla de Excel Control de Caja podras </a:t>
          </a:r>
          <a:r>
            <a:rPr lang="es-AR" sz="16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registrar los movimientos diarios de caja en sus diferentes versiones: efectivo, banco, cheques, mercado pago, etc y así poder controlar cómo está compuesto proporcionalmente el saldo.</a:t>
          </a:r>
        </a:p>
        <a:p>
          <a:r>
            <a:rPr lang="es-AR" sz="1600"/>
            <a:t/>
          </a:r>
          <a:br>
            <a:rPr lang="es-AR" sz="1600"/>
          </a:br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sigue estos pasos: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1.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Se debe listar las formas de pago de caja junto con códigos únicos asignados a partir de la celda B7.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2. </a:t>
          </a:r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En las celdas F6 y F7 </a:t>
          </a:r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se </a:t>
          </a:r>
          <a:r>
            <a:rPr lang="es-ES" sz="1600" b="0" baseline="0">
              <a:solidFill>
                <a:schemeClr val="tx1">
                  <a:lumMod val="65000"/>
                  <a:lumOff val="35000"/>
                </a:schemeClr>
              </a:solidFill>
            </a:rPr>
            <a:t>deben establecer los saldos máximos y mínimos a mantener en caja .</a:t>
          </a:r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3.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la tabla que figura en la fila 15 completar los movimientos de caja. Precisamente fecha, concepto, código, entrada y salida.</a:t>
          </a: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RESULTADO</a:t>
          </a:r>
        </a:p>
        <a:p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Obtendrá la apertura por medio de pago los saldos que mantiene en caja.</a:t>
          </a:r>
        </a:p>
        <a:p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Arrojará una advertencia si el máximo o mínimo no se respeta.</a:t>
          </a:r>
        </a:p>
        <a:p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Mostrará un gráfico ilustrando las proporciones de los saldos que mantiene.</a:t>
          </a:r>
        </a:p>
      </xdr:txBody>
    </xdr:sp>
    <xdr:clientData/>
  </xdr:twoCellAnchor>
  <xdr:twoCellAnchor>
    <xdr:from>
      <xdr:col>7</xdr:col>
      <xdr:colOff>635000</xdr:colOff>
      <xdr:row>4</xdr:row>
      <xdr:rowOff>152400</xdr:rowOff>
    </xdr:from>
    <xdr:to>
      <xdr:col>10</xdr:col>
      <xdr:colOff>1231900</xdr:colOff>
      <xdr:row>25</xdr:row>
      <xdr:rowOff>165100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xmlns="" id="{9604E80D-0671-45E1-9C1F-3ADA90560EFF}"/>
            </a:ext>
          </a:extLst>
        </xdr:cNvPr>
        <xdr:cNvSpPr txBox="1"/>
      </xdr:nvSpPr>
      <xdr:spPr>
        <a:xfrm>
          <a:off x="8512175" y="1809750"/>
          <a:ext cx="4397375" cy="4203700"/>
        </a:xfrm>
        <a:prstGeom prst="rect">
          <a:avLst/>
        </a:prstGeom>
        <a:solidFill>
          <a:srgbClr val="FBFBF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274320" rIns="274320" bIns="274320" rtlCol="0" anchor="t"/>
        <a:lstStyle/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Más ayuda</a:t>
          </a:r>
        </a:p>
        <a:p>
          <a:endParaRPr lang="en-US" sz="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quieres saber más sobre cómo usar esta plantilla,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o adaptarla, extenderla o corregir algún error, sigue este link: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Otras plantillas</a:t>
          </a:r>
        </a:p>
        <a:p>
          <a:endParaRPr lang="en-US" sz="8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esta plantilla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no es lo que necesitas, es posible que tengamos otra que se ajuste mejor. Aquí puedes acceder a muchas otras más:</a:t>
          </a:r>
        </a:p>
      </xdr:txBody>
    </xdr:sp>
    <xdr:clientData/>
  </xdr:twoCellAnchor>
  <xdr:twoCellAnchor>
    <xdr:from>
      <xdr:col>7</xdr:col>
      <xdr:colOff>635000</xdr:colOff>
      <xdr:row>12</xdr:row>
      <xdr:rowOff>50800</xdr:rowOff>
    </xdr:from>
    <xdr:to>
      <xdr:col>10</xdr:col>
      <xdr:colOff>1206500</xdr:colOff>
      <xdr:row>13</xdr:row>
      <xdr:rowOff>165100</xdr:rowOff>
    </xdr:to>
    <xdr:sp macro="" textlink="">
      <xdr:nvSpPr>
        <xdr:cNvPr id="4" name="Text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AE857F1-1B0F-429F-93E4-D934386DD1B3}"/>
            </a:ext>
          </a:extLst>
        </xdr:cNvPr>
        <xdr:cNvSpPr txBox="1"/>
      </xdr:nvSpPr>
      <xdr:spPr>
        <a:xfrm>
          <a:off x="8530167" y="3310467"/>
          <a:ext cx="4381500" cy="315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ayuda →</a:t>
          </a:r>
        </a:p>
      </xdr:txBody>
    </xdr:sp>
    <xdr:clientData/>
  </xdr:twoCellAnchor>
  <xdr:twoCellAnchor>
    <xdr:from>
      <xdr:col>7</xdr:col>
      <xdr:colOff>660400</xdr:colOff>
      <xdr:row>22</xdr:row>
      <xdr:rowOff>165100</xdr:rowOff>
    </xdr:from>
    <xdr:to>
      <xdr:col>10</xdr:col>
      <xdr:colOff>1231900</xdr:colOff>
      <xdr:row>24</xdr:row>
      <xdr:rowOff>76200</xdr:rowOff>
    </xdr:to>
    <xdr:sp macro="" textlink="">
      <xdr:nvSpPr>
        <xdr:cNvPr id="5" name="TextBox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C12BF862-B8E8-4147-8C1E-C7D68237C912}"/>
            </a:ext>
          </a:extLst>
        </xdr:cNvPr>
        <xdr:cNvSpPr txBox="1"/>
      </xdr:nvSpPr>
      <xdr:spPr>
        <a:xfrm>
          <a:off x="8537575" y="5413375"/>
          <a:ext cx="4371975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plantillas →</a:t>
          </a:r>
        </a:p>
      </xdr:txBody>
    </xdr:sp>
    <xdr:clientData/>
  </xdr:twoCellAnchor>
  <xdr:twoCellAnchor editAs="absolute">
    <xdr:from>
      <xdr:col>1</xdr:col>
      <xdr:colOff>63501</xdr:colOff>
      <xdr:row>0</xdr:row>
      <xdr:rowOff>118382</xdr:rowOff>
    </xdr:from>
    <xdr:to>
      <xdr:col>5</xdr:col>
      <xdr:colOff>331562</xdr:colOff>
      <xdr:row>2</xdr:row>
      <xdr:rowOff>37192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5AC8185F-B330-48F7-9FA9-9C32712F962A}"/>
            </a:ext>
          </a:extLst>
        </xdr:cNvPr>
        <xdr:cNvSpPr txBox="1"/>
      </xdr:nvSpPr>
      <xdr:spPr>
        <a:xfrm>
          <a:off x="338668" y="118382"/>
          <a:ext cx="5348061" cy="744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caja</a:t>
          </a:r>
        </a:p>
      </xdr:txBody>
    </xdr:sp>
    <xdr:clientData/>
  </xdr:twoCellAnchor>
  <xdr:twoCellAnchor editAs="absolute">
    <xdr:from>
      <xdr:col>8</xdr:col>
      <xdr:colOff>1144513</xdr:colOff>
      <xdr:row>1</xdr:row>
      <xdr:rowOff>7409</xdr:rowOff>
    </xdr:from>
    <xdr:to>
      <xdr:col>11</xdr:col>
      <xdr:colOff>515070</xdr:colOff>
      <xdr:row>2</xdr:row>
      <xdr:rowOff>42334</xdr:rowOff>
    </xdr:to>
    <xdr:sp macro="" textlink="">
      <xdr:nvSpPr>
        <xdr:cNvPr id="9" name="TextBox 2">
          <a:extLst>
            <a:ext uri="{FF2B5EF4-FFF2-40B4-BE49-F238E27FC236}">
              <a16:creationId xmlns:a16="http://schemas.microsoft.com/office/drawing/2014/main" xmlns="" id="{FD83677D-1C7F-437A-A22C-D72555205C6F}"/>
            </a:ext>
          </a:extLst>
        </xdr:cNvPr>
        <xdr:cNvSpPr txBox="1"/>
      </xdr:nvSpPr>
      <xdr:spPr>
        <a:xfrm>
          <a:off x="10309680" y="134409"/>
          <a:ext cx="3180557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600" b="1">
              <a:solidFill>
                <a:srgbClr val="FFEFE7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40821</xdr:colOff>
      <xdr:row>1</xdr:row>
      <xdr:rowOff>1814</xdr:rowOff>
    </xdr:from>
    <xdr:to>
      <xdr:col>4</xdr:col>
      <xdr:colOff>966560</xdr:colOff>
      <xdr:row>2</xdr:row>
      <xdr:rowOff>52160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FC7EB64-F1F6-4B99-BAF0-1D0AF1207D9E}"/>
            </a:ext>
          </a:extLst>
        </xdr:cNvPr>
        <xdr:cNvSpPr txBox="1"/>
      </xdr:nvSpPr>
      <xdr:spPr>
        <a:xfrm>
          <a:off x="263071" y="192314"/>
          <a:ext cx="5338989" cy="748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Control de caja</a:t>
          </a:r>
        </a:p>
      </xdr:txBody>
    </xdr:sp>
    <xdr:clientData/>
  </xdr:twoCellAnchor>
  <xdr:twoCellAnchor editAs="absolute">
    <xdr:from>
      <xdr:col>10</xdr:col>
      <xdr:colOff>1884590</xdr:colOff>
      <xdr:row>1</xdr:row>
      <xdr:rowOff>7257</xdr:rowOff>
    </xdr:from>
    <xdr:to>
      <xdr:col>12</xdr:col>
      <xdr:colOff>429648</xdr:colOff>
      <xdr:row>2</xdr:row>
      <xdr:rowOff>46718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xmlns="" id="{3C36C074-C3B7-4EDC-BEB5-4797CB2F4955}"/>
            </a:ext>
          </a:extLst>
        </xdr:cNvPr>
        <xdr:cNvSpPr txBox="1"/>
      </xdr:nvSpPr>
      <xdr:spPr>
        <a:xfrm>
          <a:off x="11393715" y="197757"/>
          <a:ext cx="3180558" cy="737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600" b="1">
              <a:solidFill>
                <a:srgbClr val="FFEFE7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PlanillaExcel.com</a:t>
          </a:r>
        </a:p>
      </xdr:txBody>
    </xdr:sp>
    <xdr:clientData/>
  </xdr:twoCellAnchor>
  <xdr:twoCellAnchor editAs="absolute">
    <xdr:from>
      <xdr:col>8</xdr:col>
      <xdr:colOff>337456</xdr:colOff>
      <xdr:row>14</xdr:row>
      <xdr:rowOff>114298</xdr:rowOff>
    </xdr:from>
    <xdr:to>
      <xdr:col>12</xdr:col>
      <xdr:colOff>827313</xdr:colOff>
      <xdr:row>28</xdr:row>
      <xdr:rowOff>139094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Formas_pago" displayName="Formas_pago" ref="B6:C11" totalsRowShown="0" headerRowDxfId="20" dataDxfId="18" headerRowBorderDxfId="19" tableBorderDxfId="17">
  <autoFilter ref="B6:C11">
    <filterColumn colId="0" hiddenButton="1"/>
    <filterColumn colId="1" hiddenButton="1"/>
  </autoFilter>
  <tableColumns count="2">
    <tableColumn id="1" name="Nro." dataDxfId="16"/>
    <tableColumn id="2" name="Tipo de Caja" dataDxfId="1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6" name="Saldos" displayName="Saldos" ref="K9:L14" totalsRowShown="0" headerRowDxfId="14" dataDxfId="13" tableBorderDxfId="12">
  <autoFilter ref="K9:L14">
    <filterColumn colId="0" hiddenButton="1"/>
    <filterColumn colId="1" hiddenButton="1"/>
  </autoFilter>
  <tableColumns count="2">
    <tableColumn id="1" name="TIPO DE CAJA" dataDxfId="11">
      <calculatedColumnFormula>IF(C7="","",CONCATENATE("Saldo en ",IF(C7="","",C7)))</calculatedColumnFormula>
    </tableColumn>
    <tableColumn id="2" name="SALDO" dataDxfId="10">
      <calculatedColumnFormula>SUMIF(Movimientos[CÓDIGO],B7,Movimientos[ENTRADAS])-SUMIF(Movimientos[CÓDIGO],B7,Movimientos[SALIDAS])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Movimientos" displayName="Movimientos" ref="B15:G32" totalsRowShown="0" headerRowDxfId="9" headerRowBorderDxfId="8" tableBorderDxfId="7" totalsRowBorderDxfId="6">
  <autoFilter ref="B15:G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FECHA" dataDxfId="5"/>
    <tableColumn id="2" name="CONCEPTO" dataDxfId="4"/>
    <tableColumn id="3" name="CÓDIGO" dataDxfId="3"/>
    <tableColumn id="4" name="ENTRADAS" dataDxfId="2"/>
    <tableColumn id="5" name="SALIDAS" dataDxfId="1"/>
    <tableColumn id="6" name="SALDO" dataDxfId="0">
      <calculatedColumnFormula>IFERROR(IF(Movimientos[[#This Row],[CÓDIGO]]="","",Movimientos[[#This Row],[ENTRADAS]]-Movimientos[[#This Row],[SALIDAS]]+G15),Movimientos[[#This Row],[ENTRADAS]]-Movimientos[[#This Row],[SALIDAS]])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showGridLines="0" topLeftCell="A4" zoomScale="90" zoomScaleNormal="90" workbookViewId="0">
      <selection activeCell="F4" sqref="F4"/>
    </sheetView>
  </sheetViews>
  <sheetFormatPr baseColWidth="10" defaultColWidth="11.42578125" defaultRowHeight="15.75" x14ac:dyDescent="0.25"/>
  <cols>
    <col min="1" max="1" width="4.140625" style="36" customWidth="1"/>
    <col min="2" max="11" width="19" style="36" customWidth="1"/>
    <col min="12" max="16384" width="11.42578125" style="36"/>
  </cols>
  <sheetData>
    <row r="1" spans="1:15" ht="9.9499999999999993" customHeight="1" x14ac:dyDescent="0.25"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5" s="2" customFormat="1" ht="54.95" customHeight="1" x14ac:dyDescent="0.25">
      <c r="A2" s="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0"/>
      <c r="N2" s="3"/>
      <c r="O2" s="3"/>
    </row>
    <row r="3" spans="1:15" ht="24" customHeight="1" x14ac:dyDescent="0.25"/>
    <row r="4" spans="1:15" ht="42" customHeight="1" x14ac:dyDescent="0.25">
      <c r="B4" s="37" t="s">
        <v>12</v>
      </c>
      <c r="C4" s="38"/>
      <c r="D4" s="38"/>
      <c r="E4" s="38"/>
      <c r="F4" s="38"/>
      <c r="G4" s="38"/>
      <c r="H4" s="38"/>
      <c r="I4" s="38"/>
      <c r="J4" s="38"/>
      <c r="K4" s="38"/>
    </row>
    <row r="5" spans="1:15" ht="1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abSelected="1" zoomScale="60" zoomScaleNormal="60" zoomScaleSheetLayoutView="70" workbookViewId="0">
      <selection activeCell="R10" sqref="R10"/>
    </sheetView>
  </sheetViews>
  <sheetFormatPr baseColWidth="10" defaultColWidth="9.140625" defaultRowHeight="15" x14ac:dyDescent="0.25"/>
  <cols>
    <col min="1" max="1" width="3.42578125" style="2" customWidth="1"/>
    <col min="2" max="2" width="20.5703125" style="2" bestFit="1" customWidth="1"/>
    <col min="3" max="3" width="32.5703125" style="2" customWidth="1"/>
    <col min="4" max="4" width="13" style="2" customWidth="1"/>
    <col min="5" max="5" width="15.85546875" style="7" bestFit="1" customWidth="1"/>
    <col min="6" max="6" width="19.7109375" style="8" customWidth="1"/>
    <col min="7" max="7" width="14.42578125" style="9" customWidth="1"/>
    <col min="8" max="8" width="5.42578125" style="2" customWidth="1"/>
    <col min="9" max="9" width="6.140625" style="2" customWidth="1"/>
    <col min="10" max="10" width="11.140625" style="2" customWidth="1"/>
    <col min="11" max="11" width="38.5703125" style="2" bestFit="1" customWidth="1"/>
    <col min="12" max="12" width="30.85546875" style="2" customWidth="1"/>
    <col min="13" max="13" width="13.7109375" style="2" customWidth="1"/>
    <col min="14" max="16384" width="9.140625" style="2"/>
  </cols>
  <sheetData>
    <row r="1" spans="1:15" ht="15" customHeight="1" x14ac:dyDescent="0.25"/>
    <row r="2" spans="1:15" ht="54.95" customHeight="1" x14ac:dyDescent="0.25">
      <c r="A2" s="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"/>
      <c r="O2" s="3"/>
    </row>
    <row r="3" spans="1:15" s="3" customFormat="1" ht="9" customHeight="1" x14ac:dyDescent="0.2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5" s="3" customFormat="1" ht="14.25" customHeight="1" thickBot="1" x14ac:dyDescent="0.3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5" ht="21.75" thickBot="1" x14ac:dyDescent="0.3">
      <c r="A5" s="4"/>
      <c r="B5" s="19" t="s">
        <v>23</v>
      </c>
      <c r="E5" s="19" t="s">
        <v>10</v>
      </c>
      <c r="F5" s="2"/>
      <c r="I5" s="29"/>
      <c r="J5" s="30"/>
      <c r="K5" s="30"/>
      <c r="L5" s="30"/>
      <c r="M5" s="31"/>
      <c r="N5" s="5"/>
      <c r="O5" s="3"/>
    </row>
    <row r="6" spans="1:15" ht="19.5" thickBot="1" x14ac:dyDescent="0.3">
      <c r="A6" s="4"/>
      <c r="B6" s="26" t="s">
        <v>5</v>
      </c>
      <c r="C6" s="26" t="s">
        <v>15</v>
      </c>
      <c r="E6" s="26" t="s">
        <v>7</v>
      </c>
      <c r="F6" s="24">
        <v>500</v>
      </c>
      <c r="I6" s="32"/>
      <c r="K6" s="28" t="s">
        <v>9</v>
      </c>
      <c r="L6" s="27">
        <f>SUM(Saldos[SALDO])</f>
        <v>4300</v>
      </c>
      <c r="M6" s="33"/>
      <c r="N6" s="5"/>
      <c r="O6" s="3"/>
    </row>
    <row r="7" spans="1:15" ht="19.5" thickBot="1" x14ac:dyDescent="0.35">
      <c r="A7" s="4"/>
      <c r="B7" s="41">
        <v>1</v>
      </c>
      <c r="C7" s="24" t="s">
        <v>17</v>
      </c>
      <c r="E7" s="26" t="s">
        <v>8</v>
      </c>
      <c r="F7" s="18">
        <v>4500</v>
      </c>
      <c r="I7" s="32"/>
      <c r="J7" s="70" t="str">
        <f>IF(AND(E16="",F16=""),"",IF(L6&gt;F7,"Se superó el máximo a mantener en caja en un monto equivalente a "&amp;TEXT(L6-F7,"#.##"),IF(L6&lt;F6,"La caja es inferior a su mínimo tolerable en un monto equivalente a "&amp;TEXT(F6-L6,"#.##"),"")))</f>
        <v/>
      </c>
      <c r="K7" s="70"/>
      <c r="L7" s="70"/>
      <c r="M7" s="71"/>
    </row>
    <row r="8" spans="1:15" ht="19.5" thickBot="1" x14ac:dyDescent="0.3">
      <c r="A8" s="4"/>
      <c r="B8" s="41">
        <v>2</v>
      </c>
      <c r="C8" s="24" t="s">
        <v>18</v>
      </c>
      <c r="E8" s="2"/>
      <c r="F8" s="2"/>
      <c r="I8" s="32"/>
      <c r="K8" s="21"/>
      <c r="L8" s="21"/>
      <c r="M8" s="33"/>
    </row>
    <row r="9" spans="1:15" ht="19.5" thickBot="1" x14ac:dyDescent="0.3">
      <c r="A9" s="4"/>
      <c r="B9" s="41">
        <v>3</v>
      </c>
      <c r="C9" s="24" t="s">
        <v>19</v>
      </c>
      <c r="E9" s="2"/>
      <c r="F9" s="2"/>
      <c r="I9" s="32"/>
      <c r="K9" s="34" t="s">
        <v>16</v>
      </c>
      <c r="L9" s="34" t="s">
        <v>4</v>
      </c>
      <c r="M9" s="33"/>
    </row>
    <row r="10" spans="1:15" ht="19.5" thickBot="1" x14ac:dyDescent="0.3">
      <c r="A10" s="6"/>
      <c r="B10" s="41">
        <v>4</v>
      </c>
      <c r="C10" s="24" t="s">
        <v>20</v>
      </c>
      <c r="E10" s="2"/>
      <c r="F10" s="2"/>
      <c r="I10" s="32"/>
      <c r="K10" s="45" t="str">
        <f t="shared" ref="K10:K15" si="0">IF(C7="","",CONCATENATE("Saldo en ",IF(C7="","",C7)))</f>
        <v>Saldo en Efectivo</v>
      </c>
      <c r="L10" s="45">
        <f>SUMIF(Movimientos[CÓDIGO],B7,Movimientos[ENTRADAS])-SUMIF(Movimientos[CÓDIGO],B7,Movimientos[SALIDAS])</f>
        <v>1500</v>
      </c>
      <c r="M10" s="33"/>
    </row>
    <row r="11" spans="1:15" ht="19.5" thickBot="1" x14ac:dyDescent="0.3">
      <c r="A11" s="6"/>
      <c r="B11" s="57">
        <v>5</v>
      </c>
      <c r="C11" s="58" t="s">
        <v>21</v>
      </c>
      <c r="E11" s="20"/>
      <c r="F11" s="21"/>
      <c r="G11" s="2"/>
      <c r="I11" s="32"/>
      <c r="K11" s="45" t="str">
        <f t="shared" si="0"/>
        <v>Saldo en Banco</v>
      </c>
      <c r="L11" s="45">
        <f>SUMIF(Movimientos[CÓDIGO],B8,Movimientos[ENTRADAS])-SUMIF(Movimientos[CÓDIGO],B8,Movimientos[SALIDAS])</f>
        <v>1300</v>
      </c>
      <c r="M11" s="33"/>
    </row>
    <row r="12" spans="1:15" ht="20.25" customHeight="1" thickBot="1" x14ac:dyDescent="0.3">
      <c r="B12" s="59"/>
      <c r="C12" s="17"/>
      <c r="I12" s="32"/>
      <c r="K12" s="45" t="str">
        <f t="shared" si="0"/>
        <v>Saldo en Mercado Pago</v>
      </c>
      <c r="L12" s="45">
        <f>SUMIF(Movimientos[CÓDIGO],B9,Movimientos[ENTRADAS])-SUMIF(Movimientos[CÓDIGO],B9,Movimientos[SALIDAS])</f>
        <v>1500</v>
      </c>
      <c r="M12" s="33"/>
    </row>
    <row r="13" spans="1:15" s="21" customFormat="1" ht="20.25" customHeight="1" thickBot="1" x14ac:dyDescent="0.3">
      <c r="B13" s="59"/>
      <c r="C13" s="17"/>
      <c r="E13" s="60"/>
      <c r="F13" s="61"/>
      <c r="G13" s="62"/>
      <c r="I13" s="32"/>
      <c r="K13" s="45" t="str">
        <f t="shared" si="0"/>
        <v>Saldo en Paypal</v>
      </c>
      <c r="L13" s="45">
        <f>SUMIF(Movimientos[CÓDIGO],B10,Movimientos[ENTRADAS])-SUMIF(Movimientos[CÓDIGO],B10,Movimientos[SALIDAS])</f>
        <v>0</v>
      </c>
      <c r="M13" s="33"/>
    </row>
    <row r="14" spans="1:15" ht="21.75" thickBot="1" x14ac:dyDescent="0.3">
      <c r="B14" s="19" t="s">
        <v>11</v>
      </c>
      <c r="I14" s="32"/>
      <c r="K14" s="45" t="str">
        <f t="shared" si="0"/>
        <v>Saldo en Otros</v>
      </c>
      <c r="L14" s="45">
        <f>SUMIF(Movimientos[CÓDIGO],B11,Movimientos[ENTRADAS])-SUMIF(Movimientos[CÓDIGO],B11,Movimientos[SALIDAS])</f>
        <v>0</v>
      </c>
      <c r="M14" s="33"/>
    </row>
    <row r="15" spans="1:15" ht="19.5" thickBot="1" x14ac:dyDescent="0.3">
      <c r="B15" s="49" t="s">
        <v>0</v>
      </c>
      <c r="C15" s="50" t="s">
        <v>1</v>
      </c>
      <c r="D15" s="50" t="s">
        <v>6</v>
      </c>
      <c r="E15" s="50" t="s">
        <v>2</v>
      </c>
      <c r="F15" s="54" t="s">
        <v>3</v>
      </c>
      <c r="G15" s="56" t="s">
        <v>4</v>
      </c>
      <c r="I15" s="32"/>
      <c r="K15" s="46" t="str">
        <f t="shared" si="0"/>
        <v/>
      </c>
      <c r="L15" s="21"/>
      <c r="M15" s="33"/>
    </row>
    <row r="16" spans="1:15" ht="19.5" thickBot="1" x14ac:dyDescent="0.3">
      <c r="B16" s="47">
        <v>43730</v>
      </c>
      <c r="C16" s="40" t="s">
        <v>24</v>
      </c>
      <c r="D16" s="41">
        <v>1</v>
      </c>
      <c r="E16" s="24">
        <v>3000</v>
      </c>
      <c r="F16" s="39"/>
      <c r="G16" s="55">
        <f>IFERROR(IF(Movimientos[[#This Row],[CÓDIGO]]="","",Movimientos[[#This Row],[ENTRADAS]]-Movimientos[[#This Row],[SALIDAS]]+G15),Movimientos[[#This Row],[ENTRADAS]]-Movimientos[[#This Row],[SALIDAS]])</f>
        <v>3000</v>
      </c>
      <c r="I16" s="32"/>
      <c r="J16" s="46" t="str">
        <f>IF(C14="","",CONCATENATE("Saldo en ",IF(C14="","",C14)))</f>
        <v/>
      </c>
      <c r="K16" s="46"/>
      <c r="L16" s="21"/>
      <c r="M16" s="33"/>
    </row>
    <row r="17" spans="1:14" ht="19.5" thickBot="1" x14ac:dyDescent="0.3">
      <c r="B17" s="47">
        <v>43730</v>
      </c>
      <c r="C17" s="40" t="s">
        <v>22</v>
      </c>
      <c r="D17" s="41">
        <v>2</v>
      </c>
      <c r="E17" s="24">
        <v>1300</v>
      </c>
      <c r="F17" s="39"/>
      <c r="G17" s="55">
        <f>IFERROR(IF(Movimientos[[#This Row],[CÓDIGO]]="","",Movimientos[[#This Row],[ENTRADAS]]-Movimientos[[#This Row],[SALIDAS]]+G16),Movimientos[[#This Row],[ENTRADAS]]-Movimientos[[#This Row],[SALIDAS]])</f>
        <v>4300</v>
      </c>
      <c r="I17" s="32"/>
      <c r="J17" s="17"/>
      <c r="K17" s="17"/>
      <c r="L17" s="21"/>
      <c r="M17" s="33"/>
    </row>
    <row r="18" spans="1:14" ht="19.5" thickBot="1" x14ac:dyDescent="0.3">
      <c r="B18" s="47">
        <v>43731</v>
      </c>
      <c r="C18" s="40" t="s">
        <v>13</v>
      </c>
      <c r="D18" s="41">
        <v>1</v>
      </c>
      <c r="E18" s="24"/>
      <c r="F18" s="39">
        <v>1500</v>
      </c>
      <c r="G18" s="55">
        <f>IFERROR(IF(Movimientos[[#This Row],[CÓDIGO]]="","",Movimientos[[#This Row],[ENTRADAS]]-Movimientos[[#This Row],[SALIDAS]]+G17),Movimientos[[#This Row],[ENTRADAS]]-Movimientos[[#This Row],[SALIDAS]])</f>
        <v>2800</v>
      </c>
      <c r="I18" s="32"/>
      <c r="J18" s="17"/>
      <c r="K18" s="17"/>
      <c r="L18" s="21"/>
      <c r="M18" s="33"/>
    </row>
    <row r="19" spans="1:14" ht="19.5" thickBot="1" x14ac:dyDescent="0.3">
      <c r="B19" s="47">
        <v>43732</v>
      </c>
      <c r="C19" s="40" t="s">
        <v>14</v>
      </c>
      <c r="D19" s="41">
        <v>3</v>
      </c>
      <c r="E19" s="24">
        <v>1500</v>
      </c>
      <c r="F19" s="39"/>
      <c r="G19" s="55">
        <f>IFERROR(IF(Movimientos[[#This Row],[CÓDIGO]]="","",Movimientos[[#This Row],[ENTRADAS]]-Movimientos[[#This Row],[SALIDAS]]+G18),Movimientos[[#This Row],[ENTRADAS]]-Movimientos[[#This Row],[SALIDAS]])</f>
        <v>4300</v>
      </c>
      <c r="I19" s="32"/>
      <c r="J19" s="21"/>
      <c r="K19" s="21"/>
      <c r="L19" s="21"/>
      <c r="M19" s="33"/>
    </row>
    <row r="20" spans="1:14" ht="19.5" thickBot="1" x14ac:dyDescent="0.3">
      <c r="B20" s="47"/>
      <c r="C20" s="40"/>
      <c r="D20" s="41"/>
      <c r="E20" s="24"/>
      <c r="F20" s="39"/>
      <c r="G20" s="55" t="str">
        <f>IFERROR(IF(Movimientos[[#This Row],[CÓDIGO]]="","",Movimientos[[#This Row],[ENTRADAS]]-Movimientos[[#This Row],[SALIDAS]]+G19),Movimientos[[#This Row],[ENTRADAS]]-Movimientos[[#This Row],[SALIDAS]])</f>
        <v/>
      </c>
      <c r="H20" s="1"/>
      <c r="I20" s="48"/>
      <c r="J20" s="21"/>
      <c r="K20" s="21"/>
      <c r="L20" s="21"/>
      <c r="M20" s="33"/>
    </row>
    <row r="21" spans="1:14" ht="19.5" thickBot="1" x14ac:dyDescent="0.3">
      <c r="B21" s="47"/>
      <c r="C21" s="40"/>
      <c r="D21" s="41"/>
      <c r="E21" s="24"/>
      <c r="F21" s="39"/>
      <c r="G21" s="55" t="str">
        <f>IFERROR(IF(Movimientos[[#This Row],[CÓDIGO]]="","",Movimientos[[#This Row],[ENTRADAS]]-Movimientos[[#This Row],[SALIDAS]]+G20),Movimientos[[#This Row],[ENTRADAS]]-Movimientos[[#This Row],[SALIDAS]])</f>
        <v/>
      </c>
      <c r="H21" s="1"/>
      <c r="I21" s="48"/>
      <c r="J21" s="21"/>
      <c r="K21" s="21"/>
      <c r="L21" s="21"/>
      <c r="M21" s="33"/>
    </row>
    <row r="22" spans="1:14" ht="19.5" thickBot="1" x14ac:dyDescent="0.3">
      <c r="B22" s="47"/>
      <c r="C22" s="40"/>
      <c r="D22" s="41"/>
      <c r="E22" s="24"/>
      <c r="F22" s="39"/>
      <c r="G22" s="55" t="str">
        <f>IFERROR(IF(Movimientos[[#This Row],[CÓDIGO]]="","",Movimientos[[#This Row],[ENTRADAS]]-Movimientos[[#This Row],[SALIDAS]]+G21),Movimientos[[#This Row],[ENTRADAS]]-Movimientos[[#This Row],[SALIDAS]])</f>
        <v/>
      </c>
      <c r="H22" s="1"/>
      <c r="I22" s="48"/>
      <c r="J22" s="21"/>
      <c r="K22" s="21"/>
      <c r="L22" s="21"/>
      <c r="M22" s="33"/>
    </row>
    <row r="23" spans="1:14" ht="19.5" thickBot="1" x14ac:dyDescent="0.3">
      <c r="B23" s="47"/>
      <c r="C23" s="40"/>
      <c r="D23" s="41"/>
      <c r="E23" s="24"/>
      <c r="F23" s="39"/>
      <c r="G23" s="55" t="str">
        <f>IFERROR(IF(Movimientos[[#This Row],[CÓDIGO]]="","",Movimientos[[#This Row],[ENTRADAS]]-Movimientos[[#This Row],[SALIDAS]]+G22),Movimientos[[#This Row],[ENTRADAS]]-Movimientos[[#This Row],[SALIDAS]])</f>
        <v/>
      </c>
      <c r="I23" s="32"/>
      <c r="J23" s="21"/>
      <c r="K23" s="21"/>
      <c r="L23" s="21"/>
      <c r="M23" s="33"/>
    </row>
    <row r="24" spans="1:14" ht="19.5" thickBot="1" x14ac:dyDescent="0.3">
      <c r="B24" s="47"/>
      <c r="C24" s="40"/>
      <c r="D24" s="41"/>
      <c r="E24" s="24"/>
      <c r="F24" s="39"/>
      <c r="G24" s="55" t="str">
        <f>IFERROR(IF(Movimientos[[#This Row],[CÓDIGO]]="","",Movimientos[[#This Row],[ENTRADAS]]-Movimientos[[#This Row],[SALIDAS]]+G23),Movimientos[[#This Row],[ENTRADAS]]-Movimientos[[#This Row],[SALIDAS]])</f>
        <v/>
      </c>
      <c r="I24" s="32"/>
      <c r="J24" s="21"/>
      <c r="K24" s="21"/>
      <c r="L24" s="21"/>
      <c r="M24" s="33"/>
    </row>
    <row r="25" spans="1:14" ht="19.5" thickBot="1" x14ac:dyDescent="0.3">
      <c r="B25" s="47"/>
      <c r="C25" s="40"/>
      <c r="D25" s="41"/>
      <c r="E25" s="24"/>
      <c r="F25" s="39"/>
      <c r="G25" s="55" t="str">
        <f>IFERROR(IF(Movimientos[[#This Row],[CÓDIGO]]="","",Movimientos[[#This Row],[ENTRADAS]]-Movimientos[[#This Row],[SALIDAS]]+G24),Movimientos[[#This Row],[ENTRADAS]]-Movimientos[[#This Row],[SALIDAS]])</f>
        <v/>
      </c>
      <c r="I25" s="32"/>
      <c r="J25" s="21"/>
      <c r="K25" s="21"/>
      <c r="L25" s="21"/>
      <c r="M25" s="33"/>
    </row>
    <row r="26" spans="1:14" ht="19.5" thickBot="1" x14ac:dyDescent="0.3">
      <c r="A26" s="3"/>
      <c r="B26" s="66"/>
      <c r="C26" s="42"/>
      <c r="D26" s="43"/>
      <c r="E26" s="44"/>
      <c r="F26" s="44"/>
      <c r="G26" s="67" t="str">
        <f>IFERROR(IF(Movimientos[[#This Row],[CÓDIGO]]="","",Movimientos[[#This Row],[ENTRADAS]]-Movimientos[[#This Row],[SALIDAS]]+G25),Movimientos[[#This Row],[ENTRADAS]]-Movimientos[[#This Row],[SALIDAS]])</f>
        <v/>
      </c>
      <c r="I26" s="32"/>
      <c r="M26" s="33"/>
    </row>
    <row r="27" spans="1:14" ht="19.5" thickBot="1" x14ac:dyDescent="0.3">
      <c r="A27" s="3"/>
      <c r="B27" s="66"/>
      <c r="C27" s="42"/>
      <c r="D27" s="43"/>
      <c r="E27" s="44"/>
      <c r="F27" s="44"/>
      <c r="G27" s="67" t="str">
        <f>IFERROR(IF(Movimientos[[#This Row],[CÓDIGO]]="","",Movimientos[[#This Row],[ENTRADAS]]-Movimientos[[#This Row],[SALIDAS]]+G26),Movimientos[[#This Row],[ENTRADAS]]-Movimientos[[#This Row],[SALIDAS]])</f>
        <v/>
      </c>
      <c r="I27" s="32"/>
      <c r="M27" s="33"/>
    </row>
    <row r="28" spans="1:14" ht="19.5" thickBot="1" x14ac:dyDescent="0.3">
      <c r="A28" s="3"/>
      <c r="B28" s="66"/>
      <c r="C28" s="42"/>
      <c r="D28" s="43"/>
      <c r="E28" s="44"/>
      <c r="F28" s="44"/>
      <c r="G28" s="67" t="str">
        <f>IFERROR(IF(Movimientos[[#This Row],[CÓDIGO]]="","",Movimientos[[#This Row],[ENTRADAS]]-Movimientos[[#This Row],[SALIDAS]]+G27),Movimientos[[#This Row],[ENTRADAS]]-Movimientos[[#This Row],[SALIDAS]])</f>
        <v/>
      </c>
      <c r="I28" s="32"/>
      <c r="M28" s="33"/>
    </row>
    <row r="29" spans="1:14" ht="19.5" thickBot="1" x14ac:dyDescent="0.3">
      <c r="B29" s="66"/>
      <c r="C29" s="42"/>
      <c r="D29" s="43"/>
      <c r="E29" s="44"/>
      <c r="F29" s="44"/>
      <c r="G29" s="67" t="str">
        <f>IFERROR(IF(Movimientos[[#This Row],[CÓDIGO]]="","",Movimientos[[#This Row],[ENTRADAS]]-Movimientos[[#This Row],[SALIDAS]]+G28),Movimientos[[#This Row],[ENTRADAS]]-Movimientos[[#This Row],[SALIDAS]])</f>
        <v/>
      </c>
      <c r="I29" s="32"/>
      <c r="M29" s="33"/>
    </row>
    <row r="30" spans="1:14" ht="19.5" thickBot="1" x14ac:dyDescent="0.3">
      <c r="B30" s="66"/>
      <c r="C30" s="42"/>
      <c r="D30" s="43"/>
      <c r="E30" s="44"/>
      <c r="F30" s="44"/>
      <c r="G30" s="67" t="str">
        <f>IFERROR(IF(Movimientos[[#This Row],[CÓDIGO]]="","",Movimientos[[#This Row],[ENTRADAS]]-Movimientos[[#This Row],[SALIDAS]]+G29),Movimientos[[#This Row],[ENTRADAS]]-Movimientos[[#This Row],[SALIDAS]])</f>
        <v/>
      </c>
      <c r="I30" s="63"/>
      <c r="J30" s="64"/>
      <c r="K30" s="64"/>
      <c r="L30" s="64"/>
      <c r="M30" s="65"/>
    </row>
    <row r="31" spans="1:14" ht="19.5" thickBot="1" x14ac:dyDescent="0.3">
      <c r="B31" s="66"/>
      <c r="C31" s="42"/>
      <c r="D31" s="43"/>
      <c r="E31" s="44"/>
      <c r="F31" s="44"/>
      <c r="G31" s="67" t="str">
        <f>IFERROR(IF(Movimientos[[#This Row],[CÓDIGO]]="","",Movimientos[[#This Row],[ENTRADAS]]-Movimientos[[#This Row],[SALIDAS]]+G30),Movimientos[[#This Row],[ENTRADAS]]-Movimientos[[#This Row],[SALIDAS]])</f>
        <v/>
      </c>
      <c r="H31" s="3"/>
      <c r="I31" s="3"/>
      <c r="J31" s="3"/>
      <c r="K31" s="3"/>
      <c r="L31" s="3"/>
      <c r="M31" s="3"/>
      <c r="N31" s="3"/>
    </row>
    <row r="32" spans="1:14" ht="18.75" x14ac:dyDescent="0.25">
      <c r="B32" s="68"/>
      <c r="C32" s="51"/>
      <c r="D32" s="52"/>
      <c r="E32" s="53"/>
      <c r="F32" s="53"/>
      <c r="G32" s="69" t="str">
        <f>IFERROR(IF(Movimientos[[#This Row],[CÓDIGO]]="","",Movimientos[[#This Row],[ENTRADAS]]-Movimientos[[#This Row],[SALIDAS]]+G31),Movimientos[[#This Row],[ENTRADAS]]-Movimientos[[#This Row],[SALIDAS]])</f>
        <v/>
      </c>
      <c r="H32" s="3"/>
      <c r="I32" s="3"/>
      <c r="J32" s="3"/>
      <c r="K32" s="3"/>
      <c r="L32" s="3"/>
      <c r="M32" s="3"/>
      <c r="N32" s="3"/>
    </row>
    <row r="33" spans="2:14" x14ac:dyDescent="0.25">
      <c r="B33" s="11"/>
      <c r="C33" s="12"/>
      <c r="D33" s="13"/>
      <c r="E33" s="14"/>
      <c r="F33" s="15"/>
      <c r="G33" s="16"/>
      <c r="H33" s="3"/>
      <c r="I33" s="3"/>
      <c r="J33" s="3"/>
      <c r="K33" s="3"/>
      <c r="L33" s="3"/>
      <c r="M33" s="3"/>
      <c r="N33" s="3"/>
    </row>
    <row r="34" spans="2:14" x14ac:dyDescent="0.25">
      <c r="B34" s="11"/>
      <c r="C34" s="12"/>
      <c r="D34" s="13"/>
      <c r="E34" s="14"/>
      <c r="F34" s="15"/>
      <c r="G34" s="16"/>
      <c r="H34" s="3"/>
      <c r="I34" s="3"/>
      <c r="J34" s="3"/>
      <c r="K34" s="3"/>
      <c r="L34" s="3"/>
      <c r="M34" s="3"/>
      <c r="N34" s="3"/>
    </row>
    <row r="35" spans="2:14" x14ac:dyDescent="0.25">
      <c r="B35" s="11"/>
      <c r="C35" s="12"/>
      <c r="D35" s="13"/>
      <c r="E35" s="14"/>
      <c r="F35" s="15"/>
      <c r="G35" s="16"/>
      <c r="H35" s="3"/>
      <c r="I35" s="3"/>
      <c r="J35" s="3"/>
      <c r="K35" s="3"/>
      <c r="L35" s="3"/>
      <c r="M35" s="3"/>
      <c r="N35" s="3"/>
    </row>
    <row r="36" spans="2:14" x14ac:dyDescent="0.25">
      <c r="B36" s="11"/>
      <c r="C36" s="12"/>
      <c r="D36" s="13"/>
      <c r="E36" s="14"/>
      <c r="F36" s="15"/>
      <c r="G36" s="16"/>
      <c r="H36" s="3"/>
      <c r="I36" s="3"/>
      <c r="J36" s="3"/>
      <c r="K36" s="3"/>
      <c r="L36" s="3"/>
      <c r="M36" s="3"/>
      <c r="N36" s="3"/>
    </row>
    <row r="37" spans="2:14" x14ac:dyDescent="0.25">
      <c r="B37" s="11"/>
      <c r="C37" s="12"/>
      <c r="D37" s="13"/>
      <c r="E37" s="14"/>
      <c r="F37" s="15"/>
      <c r="G37" s="16"/>
      <c r="H37" s="3"/>
      <c r="I37" s="3"/>
      <c r="J37" s="3"/>
      <c r="K37" s="3"/>
      <c r="L37" s="3"/>
      <c r="M37" s="3"/>
      <c r="N37" s="3"/>
    </row>
    <row r="38" spans="2:14" x14ac:dyDescent="0.25">
      <c r="B38" s="11"/>
      <c r="C38" s="12"/>
      <c r="D38" s="13"/>
      <c r="E38" s="14"/>
      <c r="F38" s="15"/>
      <c r="G38" s="16"/>
      <c r="H38" s="3"/>
      <c r="I38" s="3"/>
      <c r="J38" s="3"/>
      <c r="K38" s="3"/>
      <c r="L38" s="3"/>
      <c r="M38" s="3"/>
      <c r="N38" s="3"/>
    </row>
    <row r="39" spans="2:14" x14ac:dyDescent="0.25">
      <c r="B39" s="11"/>
      <c r="C39" s="12"/>
      <c r="D39" s="13"/>
      <c r="E39" s="14"/>
      <c r="F39" s="15"/>
      <c r="G39" s="16"/>
      <c r="H39" s="3"/>
      <c r="I39" s="3"/>
      <c r="J39" s="3"/>
      <c r="K39" s="3"/>
      <c r="L39" s="3"/>
      <c r="M39" s="3"/>
      <c r="N39" s="3"/>
    </row>
    <row r="40" spans="2:14" x14ac:dyDescent="0.25">
      <c r="B40" s="11"/>
      <c r="C40" s="12"/>
      <c r="D40" s="13"/>
      <c r="E40" s="14"/>
      <c r="F40" s="15"/>
      <c r="G40" s="16"/>
      <c r="H40" s="3"/>
      <c r="I40" s="3"/>
      <c r="J40" s="3"/>
      <c r="K40" s="3"/>
      <c r="L40" s="3"/>
      <c r="M40" s="3"/>
      <c r="N40" s="3"/>
    </row>
    <row r="41" spans="2:14" x14ac:dyDescent="0.25">
      <c r="B41" s="11"/>
      <c r="C41" s="12"/>
      <c r="D41" s="13"/>
      <c r="E41" s="14"/>
      <c r="F41" s="15"/>
      <c r="G41" s="16"/>
      <c r="H41" s="3"/>
      <c r="I41" s="3"/>
      <c r="J41" s="3"/>
      <c r="K41" s="3"/>
      <c r="L41" s="3"/>
      <c r="M41" s="3"/>
      <c r="N41" s="3"/>
    </row>
    <row r="42" spans="2:14" x14ac:dyDescent="0.25">
      <c r="B42" s="11"/>
      <c r="C42" s="12"/>
      <c r="D42" s="13"/>
      <c r="E42" s="14"/>
      <c r="F42" s="15"/>
      <c r="G42" s="16"/>
      <c r="H42" s="3"/>
      <c r="I42" s="3"/>
      <c r="J42" s="3"/>
      <c r="K42" s="3"/>
      <c r="L42" s="3"/>
      <c r="M42" s="3"/>
      <c r="N42" s="3"/>
    </row>
    <row r="43" spans="2:14" x14ac:dyDescent="0.25">
      <c r="B43" s="11"/>
      <c r="C43" s="12"/>
      <c r="D43" s="13"/>
      <c r="E43" s="14"/>
      <c r="F43" s="15"/>
      <c r="G43" s="16"/>
      <c r="H43" s="3"/>
      <c r="I43" s="3"/>
      <c r="J43" s="3"/>
      <c r="K43" s="3"/>
      <c r="L43" s="3"/>
      <c r="M43" s="3"/>
      <c r="N43" s="3"/>
    </row>
    <row r="44" spans="2:14" x14ac:dyDescent="0.25">
      <c r="B44" s="11"/>
      <c r="C44" s="12"/>
      <c r="D44" s="13"/>
      <c r="E44" s="14"/>
      <c r="F44" s="15"/>
      <c r="G44" s="16"/>
      <c r="H44" s="3"/>
      <c r="I44" s="3"/>
      <c r="J44" s="3"/>
      <c r="K44" s="3"/>
      <c r="L44" s="3"/>
      <c r="M44" s="3"/>
      <c r="N44" s="3"/>
    </row>
    <row r="45" spans="2:14" x14ac:dyDescent="0.25">
      <c r="B45" s="11"/>
      <c r="C45" s="12"/>
      <c r="D45" s="13"/>
      <c r="E45" s="14"/>
      <c r="F45" s="15"/>
      <c r="G45" s="16"/>
    </row>
    <row r="46" spans="2:14" x14ac:dyDescent="0.25">
      <c r="B46" s="11"/>
      <c r="C46" s="12"/>
      <c r="D46" s="13"/>
      <c r="E46" s="14"/>
      <c r="F46" s="15"/>
      <c r="G46" s="16"/>
    </row>
    <row r="47" spans="2:14" x14ac:dyDescent="0.25">
      <c r="B47" s="11"/>
      <c r="C47" s="12"/>
      <c r="D47" s="13"/>
      <c r="E47" s="14"/>
      <c r="F47" s="15"/>
      <c r="G47" s="16"/>
    </row>
    <row r="48" spans="2:14" x14ac:dyDescent="0.25">
      <c r="B48" s="11"/>
      <c r="C48" s="12"/>
      <c r="D48" s="13"/>
      <c r="E48" s="14"/>
      <c r="F48" s="15"/>
      <c r="G48" s="16"/>
    </row>
    <row r="49" spans="2:7" x14ac:dyDescent="0.25">
      <c r="B49" s="11"/>
      <c r="C49" s="12"/>
      <c r="D49" s="13"/>
      <c r="E49" s="14"/>
      <c r="F49" s="15"/>
      <c r="G49" s="16"/>
    </row>
    <row r="50" spans="2:7" x14ac:dyDescent="0.25">
      <c r="B50" s="11"/>
      <c r="C50" s="12"/>
      <c r="D50" s="13"/>
      <c r="E50" s="14"/>
      <c r="F50" s="15"/>
      <c r="G50" s="16"/>
    </row>
    <row r="51" spans="2:7" x14ac:dyDescent="0.25">
      <c r="B51" s="11"/>
      <c r="C51" s="12"/>
      <c r="D51" s="13"/>
      <c r="E51" s="14"/>
      <c r="F51" s="15"/>
      <c r="G51" s="16"/>
    </row>
    <row r="52" spans="2:7" x14ac:dyDescent="0.25">
      <c r="B52" s="11"/>
      <c r="C52" s="12"/>
      <c r="D52" s="13"/>
      <c r="E52" s="14"/>
      <c r="F52" s="15"/>
      <c r="G52" s="16"/>
    </row>
    <row r="53" spans="2:7" x14ac:dyDescent="0.25">
      <c r="B53" s="11"/>
      <c r="C53" s="12"/>
      <c r="D53" s="13"/>
      <c r="E53" s="14"/>
      <c r="F53" s="15"/>
      <c r="G53" s="16"/>
    </row>
    <row r="54" spans="2:7" x14ac:dyDescent="0.25">
      <c r="B54" s="11"/>
      <c r="C54" s="12"/>
      <c r="D54" s="13"/>
      <c r="E54" s="14"/>
      <c r="F54" s="15"/>
      <c r="G54" s="16"/>
    </row>
    <row r="55" spans="2:7" x14ac:dyDescent="0.25">
      <c r="B55" s="11"/>
      <c r="C55" s="12"/>
      <c r="D55" s="13"/>
      <c r="E55" s="14"/>
      <c r="F55" s="15"/>
      <c r="G55" s="16"/>
    </row>
    <row r="56" spans="2:7" x14ac:dyDescent="0.25">
      <c r="B56" s="11"/>
      <c r="C56" s="12"/>
      <c r="D56" s="13"/>
      <c r="E56" s="14"/>
      <c r="F56" s="15"/>
      <c r="G56" s="16"/>
    </row>
    <row r="57" spans="2:7" x14ac:dyDescent="0.25">
      <c r="B57" s="11"/>
      <c r="C57" s="12"/>
      <c r="D57" s="13"/>
      <c r="E57" s="14"/>
      <c r="F57" s="15"/>
      <c r="G57" s="16"/>
    </row>
    <row r="58" spans="2:7" x14ac:dyDescent="0.25">
      <c r="B58" s="11"/>
      <c r="C58" s="12"/>
      <c r="D58" s="13"/>
      <c r="E58" s="14"/>
      <c r="F58" s="15"/>
      <c r="G58" s="16"/>
    </row>
    <row r="59" spans="2:7" x14ac:dyDescent="0.25">
      <c r="B59" s="11"/>
      <c r="C59" s="12"/>
      <c r="D59" s="13"/>
      <c r="E59" s="14"/>
      <c r="F59" s="15"/>
      <c r="G59" s="16"/>
    </row>
    <row r="60" spans="2:7" x14ac:dyDescent="0.25">
      <c r="B60" s="11"/>
      <c r="C60" s="12"/>
      <c r="D60" s="13"/>
      <c r="E60" s="14"/>
      <c r="F60" s="15"/>
      <c r="G60" s="16"/>
    </row>
    <row r="61" spans="2:7" x14ac:dyDescent="0.25">
      <c r="B61" s="11"/>
      <c r="C61" s="12"/>
      <c r="D61" s="13"/>
      <c r="E61" s="14"/>
      <c r="F61" s="15"/>
      <c r="G61" s="16"/>
    </row>
    <row r="62" spans="2:7" x14ac:dyDescent="0.25">
      <c r="B62" s="11"/>
      <c r="C62" s="12"/>
      <c r="D62" s="13"/>
      <c r="E62" s="14"/>
      <c r="F62" s="15"/>
      <c r="G62" s="16"/>
    </row>
    <row r="63" spans="2:7" x14ac:dyDescent="0.25">
      <c r="B63" s="11"/>
      <c r="C63" s="12"/>
      <c r="D63" s="13"/>
      <c r="E63" s="14"/>
      <c r="F63" s="15"/>
      <c r="G63" s="16"/>
    </row>
    <row r="64" spans="2:7" x14ac:dyDescent="0.25">
      <c r="B64" s="11"/>
      <c r="C64" s="12"/>
      <c r="D64" s="13"/>
      <c r="E64" s="14"/>
      <c r="F64" s="15"/>
      <c r="G64" s="16"/>
    </row>
    <row r="65" spans="2:7" x14ac:dyDescent="0.25">
      <c r="B65" s="11"/>
      <c r="C65" s="12"/>
      <c r="D65" s="13"/>
      <c r="E65" s="14"/>
      <c r="F65" s="15"/>
      <c r="G65" s="16"/>
    </row>
    <row r="66" spans="2:7" x14ac:dyDescent="0.25">
      <c r="B66" s="11"/>
      <c r="C66" s="12"/>
      <c r="D66" s="13"/>
      <c r="E66" s="14"/>
      <c r="F66" s="15"/>
      <c r="G66" s="16"/>
    </row>
    <row r="67" spans="2:7" x14ac:dyDescent="0.25">
      <c r="B67" s="11"/>
      <c r="C67" s="12"/>
      <c r="D67" s="13"/>
      <c r="E67" s="14"/>
      <c r="F67" s="15"/>
      <c r="G67" s="16"/>
    </row>
    <row r="68" spans="2:7" x14ac:dyDescent="0.25">
      <c r="B68" s="11"/>
      <c r="C68" s="12"/>
      <c r="D68" s="13"/>
      <c r="E68" s="14"/>
      <c r="F68" s="15"/>
      <c r="G68" s="16"/>
    </row>
    <row r="69" spans="2:7" x14ac:dyDescent="0.25">
      <c r="B69" s="11"/>
      <c r="C69" s="12"/>
      <c r="D69" s="13"/>
      <c r="E69" s="14"/>
      <c r="F69" s="15"/>
      <c r="G69" s="16"/>
    </row>
    <row r="70" spans="2:7" x14ac:dyDescent="0.25">
      <c r="B70" s="11"/>
      <c r="C70" s="12"/>
      <c r="D70" s="13"/>
      <c r="E70" s="14"/>
      <c r="F70" s="15"/>
      <c r="G70" s="16"/>
    </row>
    <row r="71" spans="2:7" x14ac:dyDescent="0.25">
      <c r="B71" s="11"/>
      <c r="C71" s="12"/>
      <c r="D71" s="13"/>
      <c r="E71" s="14"/>
      <c r="F71" s="15"/>
      <c r="G71" s="16"/>
    </row>
    <row r="72" spans="2:7" x14ac:dyDescent="0.25">
      <c r="B72" s="11"/>
      <c r="C72" s="12"/>
      <c r="D72" s="13"/>
      <c r="E72" s="14"/>
      <c r="F72" s="15"/>
      <c r="G72" s="16"/>
    </row>
    <row r="73" spans="2:7" x14ac:dyDescent="0.25">
      <c r="B73" s="11"/>
      <c r="C73" s="12"/>
      <c r="D73" s="13"/>
      <c r="E73" s="14"/>
      <c r="F73" s="15"/>
      <c r="G73" s="16"/>
    </row>
    <row r="74" spans="2:7" x14ac:dyDescent="0.25">
      <c r="B74" s="11"/>
      <c r="C74" s="12"/>
      <c r="D74" s="13"/>
      <c r="E74" s="14"/>
      <c r="F74" s="15"/>
      <c r="G74" s="16"/>
    </row>
  </sheetData>
  <mergeCells count="1">
    <mergeCell ref="J7:M7"/>
  </mergeCells>
  <pageMargins left="0.7" right="0.7" top="0.75" bottom="0.75" header="0.3" footer="0.3"/>
  <pageSetup orientation="portrait" r:id="rId1"/>
  <ignoredErrors>
    <ignoredError sqref="J16" calculatedColumn="1"/>
  </ignoredErrors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- AYUDA -</vt:lpstr>
      <vt:lpstr>Control de caja</vt:lpstr>
    </vt:vector>
  </TitlesOfParts>
  <Company>Nielsen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Cecilia</cp:lastModifiedBy>
  <dcterms:created xsi:type="dcterms:W3CDTF">2013-06-06T12:30:32Z</dcterms:created>
  <dcterms:modified xsi:type="dcterms:W3CDTF">2020-03-04T19:26:28Z</dcterms:modified>
</cp:coreProperties>
</file>